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<sst xmlns="http://schemas.openxmlformats.org/spreadsheetml/2006/main" count="472" uniqueCount="358">
  <si>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</si>
  <si>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</si>
  <si>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</si>
  <si>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</si>
  <si>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</si>
  <si>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</si>
  <si>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</si>
  <si>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</si>
  <si>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</si>
  <si>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</si>
  <si>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</si>
  <si>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</si>
  <si>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</si>
  <si>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</si>
  <si>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</si>
  <si>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</si>
  <si>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</si>
  <si>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</si>
  <si>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</si>
  <si>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</si>
  <si>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</si>
  <si>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</si>
  <si>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</si>
  <si>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</si>
  <si>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</si>
  <si>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</si>
  <si>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</si>
  <si>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</si>
  <si>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</si>
  <si>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</si>
  <si>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</si>
  <si>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</si>
  <si>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</si>
  <si>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</si>
  <si>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</si>
  <si>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</si>
  <si>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</si>
  <si>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</si>
  <si>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</si>
  <si>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</si>
  <si>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</si>
  <si>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</si>
  <si>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</si>
  <si>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</si>
  <si>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</si>
  <si>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</si>
  <si>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</si>
  <si>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</si>
  <si>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</si>
  <si>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</si>
  <si>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</si>
  <si>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</si>
  <si>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</si>
  <si>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</si>
  <si>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</si>
  <si>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</si>
  <si>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</si>
  <si>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</si>
  <si>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</si>
  <si>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</si>
  <si>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</si>
  <si>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</si>
  <si>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</si>
  <si>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</si>
  <si>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</si>
  <si>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</si>
  <si>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</si>
  <si>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</si>
  <si>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</si>
  <si>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</si>
  <si>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</si>
  <si>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</si>
  <si>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</si>
  <si>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</si>
  <si>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</si>
  <si>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</si>
  <si>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</si>
  <si>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</si>
  <si>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</si>
  <si>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</si>
  <si>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</si>
  <si>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</si>
  <si>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</si>
  <si>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</si>
  <si>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</si>
  <si>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</si>
  <si>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</si>
  <si>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</si>
  <si>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</si>
  <si>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</si>
  <si>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</si>
  <si>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</si>
  <si>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</si>
  <si>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</si>
  <si>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</si>
  <si>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</si>
  <si>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</si>
  <si>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</si>
  <si>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</si>
  <si>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</si>
  <si>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</si>
  <si>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</si>
  <si>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</si>
  <si>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</si>
  <si>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</si>
  <si>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</si>
  <si>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</si>
  <si>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</si>
  <si>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</si>
  <si>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</si>
  <si>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</si>
  <si>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</si>
  <si>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</si>
  <si>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</si>
  <si>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</si>
  <si>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</si>
  <si>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</si>
  <si>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</si>
  <si>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</si>
  <si>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</si>
  <si>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</si>
  <si>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</si>
  <si>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</si>
  <si>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</si>
  <si>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</si>
  <si>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</si>
  <si>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</si>
  <si>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</si>
  <si>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</si>
  <si>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</si>
  <si>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</si>
  <si>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</si>
  <si>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</si>
  <si>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</si>
  <si>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</si>
  <si>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</si>
  <si>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</si>
  <si>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</si>
  <si>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</si>
  <si>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</si>
  <si>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</si>
  <si>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</si>
  <si>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</si>
  <si>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</si>
  <si>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</si>
  <si>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</si>
  <si>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</si>
  <si>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</si>
  <si>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</si>
  <si>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</si>
  <si>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</si>
  <si>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</si>
  <si>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</si>
  <si>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</si>
  <si>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</si>
  <si>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</si>
  <si>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</si>
  <si>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</si>
  <si>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</si>
  <si>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</si>
  <si>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</si>
  <si>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</si>
  <si>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</si>
  <si>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</si>
  <si>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</si>
  <si>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</si>
  <si>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</si>
  <si>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</si>
  <si>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</si>
  <si>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</si>
  <si>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</si>
  <si>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</si>
  <si>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</si>
  <si>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</si>
  <si>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</si>
  <si>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</si>
  <si>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</si>
  <si>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</si>
  <si>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</si>
  <si>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</si>
  <si>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</si>
  <si>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</si>
  <si>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</si>
  <si>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</si>
  <si>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</si>
  <si>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</si>
  <si>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</si>
  <si>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</si>
  <si>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</si>
  <si>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</si>
  <si>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</si>
  <si>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</si>
  <si>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</si>
  <si>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</si>
  <si>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</si>
  <si>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</si>
  <si>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</si>
  <si>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</si>
  <si>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</si>
  <si>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</si>
  <si>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</si>
  <si>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</si>
  <si>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</si>
  <si>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</si>
  <si>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</si>
  <si>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</si>
  <si>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</si>
  <si>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</si>
  <si>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</si>
  <si>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</si>
  <si>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</si>
  <si>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</si>
  <si>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</si>
  <si>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</si>
  <si>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</si>
  <si>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</si>
  <si>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</si>
  <si>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</si>
  <si>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</si>
  <si>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</si>
  <si>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</si>
  <si>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</si>
  <si>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</si>
  <si>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</si>
  <si>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</si>
  <si>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</si>
  <si>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</si>
  <si>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</si>
  <si>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</si>
  <si>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</si>
  <si>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</si>
  <si>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</si>
  <si>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</si>
  <si>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</si>
  <si>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</si>
  <si>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</si>
  <si>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</si>
  <si>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</si>
  <si>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</si>
  <si>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</si>
  <si>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</si>
  <si>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</si>
  <si>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</si>
  <si>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</si>
  <si>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</si>
  <si>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</si>
  <si>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</si>
  <si>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</si>
  <si>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</si>
  <si>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</si>
  <si>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</si>
  <si>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</si>
  <si>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</si>
  <si>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</si>
  <si>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</si>
  <si>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</si>
  <si>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</si>
  <si>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</si>
  <si>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</si>
  <si>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</si>
  <si>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</si>
  <si>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</si>
  <si>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</si>
  <si>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</si>
  <si>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</si>
  <si>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</si>
  <si>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</si>
  <si>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</si>
  <si>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</si>
  <si>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</si>
  <si>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</si>
  <si>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</si>
  <si>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</si>
  <si>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</si>
  <si>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</si>
  <si>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</si>
  <si>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</si>
  <si>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</si>
  <si>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</si>
  <si>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</si>
  <si>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</si>
  <si>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</si>
  <si>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</si>
  <si>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</si>
  <si>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</si>
  <si>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</si>
  <si>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</si>
  <si>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</si>
  <si>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</si>
  <si>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</si>
  <si>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</si>
  <si>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</si>
  <si>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</si>
  <si>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</si>
  <si>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</si>
  <si>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</si>
  <si>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</si>
  <si>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</si>
  <si>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</si>
  <si>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</si>
  <si>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</si>
  <si>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</si>
  <si>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</si>
  <si>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</si>
  <si>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</si>
  <si>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091102</t>
  </si>
  <si>
    <t>Програми і заходи центрів соціальних служб для сім`ї, дітей та молоді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</si>
  <si>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</si>
  <si>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</si>
  <si>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</si>
  <si>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</si>
  <si>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250324</t>
  </si>
  <si>
    <t>Субвенція іншим бюджетам на виконання інвестиційних проектів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</si>
  <si>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</si>
  <si>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</si>
  <si>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</si>
  <si>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091103</t>
  </si>
  <si>
    <t>Соціальні програми і заходи державних органів у справах молоді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</si>
  <si>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</si>
  <si>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</si>
  <si>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</si>
  <si>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</si>
  <si>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</si>
  <si>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</si>
  <si>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Плата за надання інших адміністративних послуг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</si>
  <si>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</si>
  <si>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</si>
  <si>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250203</t>
  </si>
  <si>
    <t>Проведення виборів депутатів місцевих рад та сільських, селищних, міських голів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</si>
  <si>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</si>
  <si>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</si>
  <si>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</si>
  <si>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</si>
  <si>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</si>
  <si>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</si>
  <si>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240602</t>
  </si>
  <si>
    <t>Утилізація відходів</t>
  </si>
  <si>
    <t>240604</t>
  </si>
  <si>
    <t>Інша діяльність у сфері охорони навколишнього природного середовища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</si>
  <si>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</si>
  <si>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</si>
  <si>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</si>
  <si>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240603</t>
  </si>
  <si>
    <t>Ліквідація іншого забруднення навколишнього природного середовища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</si>
  <si>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</si>
  <si>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</si>
  <si>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250336</t>
  </si>
  <si>
    <t>Спеціальний фонд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</si>
  <si>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</si>
  <si>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</si>
  <si>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070808</t>
  </si>
  <si>
    <t>Допомога дітям-сиротам та дітям, позбавленим батьківського піклування, яким виповнюється 18 років</t>
  </si>
  <si>
    <t>250366</t>
  </si>
  <si>
    <t>150122</t>
  </si>
  <si>
    <t>Інвестиційні проекти</t>
  </si>
  <si>
    <t>Станом на 26.09.2016</t>
  </si>
  <si>
    <t>На 23.09.2016</t>
  </si>
  <si>
    <t>Аналіз фінансування установ на 23.09.2016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</si>
</sst>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workbookViewId="0" topLeftCell="A1">
      <selection activeCell="I24" sqref="I24"/>
    </sheetView>
  </sheetViews>
  <sheetFormatPr defaultColWidth="9.140625" defaultRowHeight="12.75"/>
  <cols>
    <col min="2" max="2" width="45.8515625" style="0" customWidth="1"/>
    <col min="3" max="3" width="11.28125" style="0" customWidth="1"/>
    <col min="4" max="4" width="11.421875" style="0" customWidth="1"/>
  </cols>
  <sheetData>
    <row r="1" ht="12.75">
      <c r="A1" t="s">
        <v>355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356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94311866</v>
      </c>
      <c r="D8" s="8">
        <v>114704460.88</v>
      </c>
      <c r="E8" s="13">
        <f aca="true" t="shared" si="0" ref="E8:E71">IF(C8=0,0,D8/C8*100)</f>
        <v>121.6225123570347</v>
      </c>
    </row>
    <row r="9" spans="1:5" ht="12.75">
      <c r="A9" s="8">
        <v>11000000</v>
      </c>
      <c r="B9" s="8" t="s">
        <v>23</v>
      </c>
      <c r="C9" s="8">
        <v>47024626</v>
      </c>
      <c r="D9" s="8">
        <v>52895605.51</v>
      </c>
      <c r="E9" s="13">
        <f t="shared" si="0"/>
        <v>112.48490420742527</v>
      </c>
    </row>
    <row r="10" spans="1:5" ht="12.75">
      <c r="A10" s="8">
        <v>11010000</v>
      </c>
      <c r="B10" s="8" t="s">
        <v>24</v>
      </c>
      <c r="C10" s="8">
        <v>47015826</v>
      </c>
      <c r="D10" s="8">
        <v>52878871.31</v>
      </c>
      <c r="E10" s="13">
        <f t="shared" si="0"/>
        <v>112.47036542546334</v>
      </c>
    </row>
    <row r="11" spans="1:5" ht="12.75">
      <c r="A11" s="8">
        <v>11010100</v>
      </c>
      <c r="B11" s="8" t="s">
        <v>25</v>
      </c>
      <c r="C11" s="8">
        <v>36795826</v>
      </c>
      <c r="D11" s="8">
        <v>41424689.16</v>
      </c>
      <c r="E11" s="13">
        <f t="shared" si="0"/>
        <v>112.57985935687378</v>
      </c>
    </row>
    <row r="12" spans="1:5" ht="12.75">
      <c r="A12" s="8">
        <v>11010200</v>
      </c>
      <c r="B12" s="8" t="s">
        <v>26</v>
      </c>
      <c r="C12" s="8">
        <v>6592000</v>
      </c>
      <c r="D12" s="8">
        <v>8700360.21</v>
      </c>
      <c r="E12" s="13">
        <f t="shared" si="0"/>
        <v>131.983619690534</v>
      </c>
    </row>
    <row r="13" spans="1:5" ht="12.75">
      <c r="A13" s="8">
        <v>11010400</v>
      </c>
      <c r="B13" s="8" t="s">
        <v>27</v>
      </c>
      <c r="C13" s="8">
        <v>1710000</v>
      </c>
      <c r="D13" s="8">
        <v>1784599.42</v>
      </c>
      <c r="E13" s="13">
        <f t="shared" si="0"/>
        <v>104.36253918128655</v>
      </c>
    </row>
    <row r="14" spans="1:5" ht="12.75">
      <c r="A14" s="8">
        <v>11010500</v>
      </c>
      <c r="B14" s="8" t="s">
        <v>28</v>
      </c>
      <c r="C14" s="8">
        <v>1918000</v>
      </c>
      <c r="D14" s="8">
        <v>969222.52</v>
      </c>
      <c r="E14" s="13">
        <f t="shared" si="0"/>
        <v>50.53297810218979</v>
      </c>
    </row>
    <row r="15" spans="1:5" ht="12.75">
      <c r="A15" s="8">
        <v>11020000</v>
      </c>
      <c r="B15" s="8" t="s">
        <v>288</v>
      </c>
      <c r="C15" s="8">
        <v>8800</v>
      </c>
      <c r="D15" s="8">
        <v>16734.2</v>
      </c>
      <c r="E15" s="13">
        <f t="shared" si="0"/>
        <v>190.16136363636363</v>
      </c>
    </row>
    <row r="16" spans="1:5" ht="12.75">
      <c r="A16" s="8">
        <v>11020200</v>
      </c>
      <c r="B16" s="8" t="s">
        <v>289</v>
      </c>
      <c r="C16" s="8">
        <v>8800</v>
      </c>
      <c r="D16" s="8">
        <v>16734.2</v>
      </c>
      <c r="E16" s="13">
        <f t="shared" si="0"/>
        <v>190.16136363636363</v>
      </c>
    </row>
    <row r="17" spans="1:5" ht="12.75">
      <c r="A17" s="8">
        <v>13000000</v>
      </c>
      <c r="B17" s="8" t="s">
        <v>229</v>
      </c>
      <c r="C17" s="8">
        <v>354793</v>
      </c>
      <c r="D17" s="8">
        <v>335486.85</v>
      </c>
      <c r="E17" s="13">
        <f t="shared" si="0"/>
        <v>94.55847494172657</v>
      </c>
    </row>
    <row r="18" spans="1:5" ht="12.75">
      <c r="A18" s="8">
        <v>13010000</v>
      </c>
      <c r="B18" s="8" t="s">
        <v>230</v>
      </c>
      <c r="C18" s="8">
        <v>261043</v>
      </c>
      <c r="D18" s="8">
        <v>244112.39</v>
      </c>
      <c r="E18" s="13">
        <f t="shared" si="0"/>
        <v>93.5142447795957</v>
      </c>
    </row>
    <row r="19" spans="1:5" ht="12.75">
      <c r="A19" s="8">
        <v>13010200</v>
      </c>
      <c r="B19" s="8" t="s">
        <v>231</v>
      </c>
      <c r="C19" s="8">
        <v>261043</v>
      </c>
      <c r="D19" s="8">
        <v>244112.39</v>
      </c>
      <c r="E19" s="13">
        <f t="shared" si="0"/>
        <v>93.5142447795957</v>
      </c>
    </row>
    <row r="20" spans="1:5" ht="12.75">
      <c r="A20" s="8">
        <v>13030000</v>
      </c>
      <c r="B20" s="8" t="s">
        <v>280</v>
      </c>
      <c r="C20" s="8">
        <v>93750</v>
      </c>
      <c r="D20" s="8">
        <v>91374.46</v>
      </c>
      <c r="E20" s="13">
        <f t="shared" si="0"/>
        <v>97.46609066666667</v>
      </c>
    </row>
    <row r="21" spans="1:5" ht="12.75">
      <c r="A21" s="8">
        <v>13030200</v>
      </c>
      <c r="B21" s="8" t="s">
        <v>281</v>
      </c>
      <c r="C21" s="8">
        <v>93750</v>
      </c>
      <c r="D21" s="8">
        <v>91374.46</v>
      </c>
      <c r="E21" s="13">
        <f t="shared" si="0"/>
        <v>97.46609066666667</v>
      </c>
    </row>
    <row r="22" spans="1:5" ht="12.75">
      <c r="A22" s="8">
        <v>14000000</v>
      </c>
      <c r="B22" s="8" t="s">
        <v>29</v>
      </c>
      <c r="C22" s="8">
        <v>20087869</v>
      </c>
      <c r="D22" s="8">
        <v>24704959.97</v>
      </c>
      <c r="E22" s="13">
        <f t="shared" si="0"/>
        <v>122.98447371396139</v>
      </c>
    </row>
    <row r="23" spans="1:5" ht="12.75">
      <c r="A23" s="8">
        <v>14040000</v>
      </c>
      <c r="B23" s="8" t="s">
        <v>30</v>
      </c>
      <c r="C23" s="8">
        <v>20087869</v>
      </c>
      <c r="D23" s="8">
        <v>24704959.97</v>
      </c>
      <c r="E23" s="13">
        <f t="shared" si="0"/>
        <v>122.98447371396139</v>
      </c>
    </row>
    <row r="24" spans="1:5" ht="12.75">
      <c r="A24" s="8">
        <v>18000000</v>
      </c>
      <c r="B24" s="8" t="s">
        <v>31</v>
      </c>
      <c r="C24" s="8">
        <v>26844578</v>
      </c>
      <c r="D24" s="8">
        <v>36768408.55</v>
      </c>
      <c r="E24" s="13">
        <f t="shared" si="0"/>
        <v>136.9677278964862</v>
      </c>
    </row>
    <row r="25" spans="1:5" ht="12.75">
      <c r="A25" s="8">
        <v>18010000</v>
      </c>
      <c r="B25" s="8" t="s">
        <v>32</v>
      </c>
      <c r="C25" s="8">
        <v>10656278</v>
      </c>
      <c r="D25" s="8">
        <v>15768542.81</v>
      </c>
      <c r="E25" s="13">
        <f t="shared" si="0"/>
        <v>147.97420647246628</v>
      </c>
    </row>
    <row r="26" spans="1:5" ht="12.75">
      <c r="A26" s="8">
        <v>18010100</v>
      </c>
      <c r="B26" s="8" t="s">
        <v>232</v>
      </c>
      <c r="C26" s="8">
        <v>52148</v>
      </c>
      <c r="D26" s="8">
        <v>65767.15</v>
      </c>
      <c r="E26" s="13">
        <f t="shared" si="0"/>
        <v>126.11634194983507</v>
      </c>
    </row>
    <row r="27" spans="1:5" ht="12.75">
      <c r="A27" s="8">
        <v>18010200</v>
      </c>
      <c r="B27" s="8" t="s">
        <v>73</v>
      </c>
      <c r="C27" s="8">
        <v>53940</v>
      </c>
      <c r="D27" s="8">
        <v>199183.46</v>
      </c>
      <c r="E27" s="13">
        <f t="shared" si="0"/>
        <v>369.26855765665556</v>
      </c>
    </row>
    <row r="28" spans="1:5" ht="12.75">
      <c r="A28" s="8">
        <v>18010300</v>
      </c>
      <c r="B28" s="8" t="s">
        <v>233</v>
      </c>
      <c r="C28" s="8">
        <v>69548</v>
      </c>
      <c r="D28" s="8">
        <v>110422.87</v>
      </c>
      <c r="E28" s="13">
        <f t="shared" si="0"/>
        <v>158.772171737505</v>
      </c>
    </row>
    <row r="29" spans="1:5" ht="12.75">
      <c r="A29" s="8">
        <v>18010400</v>
      </c>
      <c r="B29" s="8" t="s">
        <v>33</v>
      </c>
      <c r="C29" s="8">
        <v>1174830</v>
      </c>
      <c r="D29" s="8">
        <v>1529527.79</v>
      </c>
      <c r="E29" s="13">
        <f t="shared" si="0"/>
        <v>130.1914140769303</v>
      </c>
    </row>
    <row r="30" spans="1:5" ht="12.75">
      <c r="A30" s="8">
        <v>18010500</v>
      </c>
      <c r="B30" s="8" t="s">
        <v>34</v>
      </c>
      <c r="C30" s="8">
        <v>1754884</v>
      </c>
      <c r="D30" s="8">
        <v>2748369.86</v>
      </c>
      <c r="E30" s="13">
        <f t="shared" si="0"/>
        <v>156.6126228286314</v>
      </c>
    </row>
    <row r="31" spans="1:5" ht="12.75">
      <c r="A31" s="8">
        <v>18010600</v>
      </c>
      <c r="B31" s="8" t="s">
        <v>35</v>
      </c>
      <c r="C31" s="8">
        <v>4245464</v>
      </c>
      <c r="D31" s="8">
        <v>4978856.83</v>
      </c>
      <c r="E31" s="13">
        <f t="shared" si="0"/>
        <v>117.27473910978871</v>
      </c>
    </row>
    <row r="32" spans="1:5" ht="12.75">
      <c r="A32" s="8">
        <v>18010700</v>
      </c>
      <c r="B32" s="8" t="s">
        <v>36</v>
      </c>
      <c r="C32" s="8">
        <v>1419689</v>
      </c>
      <c r="D32" s="8">
        <v>3182466.05</v>
      </c>
      <c r="E32" s="13">
        <f t="shared" si="0"/>
        <v>224.16642306871432</v>
      </c>
    </row>
    <row r="33" spans="1:5" ht="12.75">
      <c r="A33" s="8">
        <v>18010900</v>
      </c>
      <c r="B33" s="8" t="s">
        <v>37</v>
      </c>
      <c r="C33" s="8">
        <v>1701585</v>
      </c>
      <c r="D33" s="8">
        <v>2749365.47</v>
      </c>
      <c r="E33" s="13">
        <f t="shared" si="0"/>
        <v>161.57673404502276</v>
      </c>
    </row>
    <row r="34" spans="1:5" ht="12.75">
      <c r="A34" s="8">
        <v>18011000</v>
      </c>
      <c r="B34" s="8" t="s">
        <v>282</v>
      </c>
      <c r="C34" s="8">
        <v>159190</v>
      </c>
      <c r="D34" s="8">
        <v>177500</v>
      </c>
      <c r="E34" s="13">
        <f t="shared" si="0"/>
        <v>111.50197876751051</v>
      </c>
    </row>
    <row r="35" spans="1:5" ht="12.75">
      <c r="A35" s="8">
        <v>18011100</v>
      </c>
      <c r="B35" s="8" t="s">
        <v>283</v>
      </c>
      <c r="C35" s="8">
        <v>25000</v>
      </c>
      <c r="D35" s="8">
        <v>27083.33</v>
      </c>
      <c r="E35" s="13">
        <f t="shared" si="0"/>
        <v>108.33332</v>
      </c>
    </row>
    <row r="36" spans="1:5" ht="12.75">
      <c r="A36" s="8">
        <v>18030000</v>
      </c>
      <c r="B36" s="8" t="s">
        <v>234</v>
      </c>
      <c r="C36" s="8">
        <v>15195</v>
      </c>
      <c r="D36" s="8">
        <v>23720.37</v>
      </c>
      <c r="E36" s="13">
        <f t="shared" si="0"/>
        <v>156.10641658440275</v>
      </c>
    </row>
    <row r="37" spans="1:5" ht="12.75">
      <c r="A37" s="8">
        <v>18030100</v>
      </c>
      <c r="B37" s="8" t="s">
        <v>235</v>
      </c>
      <c r="C37" s="8">
        <v>1765</v>
      </c>
      <c r="D37" s="8">
        <v>2215</v>
      </c>
      <c r="E37" s="13">
        <f t="shared" si="0"/>
        <v>125.4957507082153</v>
      </c>
    </row>
    <row r="38" spans="1:5" ht="12.75">
      <c r="A38" s="8">
        <v>18030200</v>
      </c>
      <c r="B38" s="8" t="s">
        <v>236</v>
      </c>
      <c r="C38" s="8">
        <v>13430</v>
      </c>
      <c r="D38" s="8">
        <v>21505.37</v>
      </c>
      <c r="E38" s="13">
        <f t="shared" si="0"/>
        <v>160.12933730454208</v>
      </c>
    </row>
    <row r="39" spans="1:5" ht="12.75">
      <c r="A39" s="8">
        <v>18040000</v>
      </c>
      <c r="B39" s="8" t="s">
        <v>237</v>
      </c>
      <c r="C39" s="8">
        <v>0</v>
      </c>
      <c r="D39" s="8">
        <v>-8218.72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-3637.81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-2586.91</v>
      </c>
      <c r="E41" s="13">
        <f t="shared" si="0"/>
        <v>0</v>
      </c>
    </row>
    <row r="42" spans="1:5" ht="12.75">
      <c r="A42" s="8">
        <v>18040600</v>
      </c>
      <c r="B42" s="8" t="s">
        <v>298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18040700</v>
      </c>
      <c r="B43" s="8" t="s">
        <v>334</v>
      </c>
      <c r="C43" s="8">
        <v>0</v>
      </c>
      <c r="D43" s="8">
        <v>-254</v>
      </c>
      <c r="E43" s="13">
        <f t="shared" si="0"/>
        <v>0</v>
      </c>
    </row>
    <row r="44" spans="1:5" ht="12.75">
      <c r="A44" s="8">
        <v>18041400</v>
      </c>
      <c r="B44" s="8" t="s">
        <v>239</v>
      </c>
      <c r="C44" s="8">
        <v>0</v>
      </c>
      <c r="D44" s="8">
        <v>-1284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16173105</v>
      </c>
      <c r="D45" s="8">
        <v>20984364.09</v>
      </c>
      <c r="E45" s="13">
        <f t="shared" si="0"/>
        <v>129.7485182344392</v>
      </c>
    </row>
    <row r="46" spans="1:5" ht="12.75">
      <c r="A46" s="8">
        <v>18050300</v>
      </c>
      <c r="B46" s="8" t="s">
        <v>39</v>
      </c>
      <c r="C46" s="8">
        <v>2814297</v>
      </c>
      <c r="D46" s="8">
        <v>2967990.98</v>
      </c>
      <c r="E46" s="13">
        <f t="shared" si="0"/>
        <v>105.46118551098196</v>
      </c>
    </row>
    <row r="47" spans="1:5" ht="12.75">
      <c r="A47" s="8">
        <v>18050400</v>
      </c>
      <c r="B47" s="8" t="s">
        <v>40</v>
      </c>
      <c r="C47" s="8">
        <v>11070027</v>
      </c>
      <c r="D47" s="8">
        <v>15699733.08</v>
      </c>
      <c r="E47" s="13">
        <f t="shared" si="0"/>
        <v>141.8219944721002</v>
      </c>
    </row>
    <row r="48" spans="1:5" ht="12.75">
      <c r="A48" s="8">
        <v>18050500</v>
      </c>
      <c r="B48" s="8" t="s">
        <v>41</v>
      </c>
      <c r="C48" s="8">
        <v>2288781</v>
      </c>
      <c r="D48" s="8">
        <v>2316640.03</v>
      </c>
      <c r="E48" s="13">
        <f t="shared" si="0"/>
        <v>101.2171994611979</v>
      </c>
    </row>
    <row r="49" spans="1:5" ht="12.75">
      <c r="A49" s="8">
        <v>20000000</v>
      </c>
      <c r="B49" s="8" t="s">
        <v>45</v>
      </c>
      <c r="C49" s="8">
        <v>241748</v>
      </c>
      <c r="D49" s="8">
        <v>683677.1</v>
      </c>
      <c r="E49" s="13">
        <f t="shared" si="0"/>
        <v>282.8056902228767</v>
      </c>
    </row>
    <row r="50" spans="1:5" ht="12.75">
      <c r="A50" s="8">
        <v>21000000</v>
      </c>
      <c r="B50" s="8" t="s">
        <v>46</v>
      </c>
      <c r="C50" s="8">
        <v>73405</v>
      </c>
      <c r="D50" s="8">
        <v>209098.66</v>
      </c>
      <c r="E50" s="13">
        <f t="shared" si="0"/>
        <v>284.8561542129283</v>
      </c>
    </row>
    <row r="51" spans="1:5" ht="12.75">
      <c r="A51" s="8">
        <v>21010000</v>
      </c>
      <c r="B51" s="8" t="s">
        <v>303</v>
      </c>
      <c r="C51" s="8">
        <v>0</v>
      </c>
      <c r="D51" s="8">
        <v>1688</v>
      </c>
      <c r="E51" s="13">
        <f t="shared" si="0"/>
        <v>0</v>
      </c>
    </row>
    <row r="52" spans="1:5" ht="12.75">
      <c r="A52" s="8">
        <v>21010300</v>
      </c>
      <c r="B52" s="8" t="s">
        <v>304</v>
      </c>
      <c r="C52" s="8">
        <v>0</v>
      </c>
      <c r="D52" s="8">
        <v>1688</v>
      </c>
      <c r="E52" s="13">
        <f t="shared" si="0"/>
        <v>0</v>
      </c>
    </row>
    <row r="53" spans="1:5" ht="12.75">
      <c r="A53" s="8">
        <v>21050000</v>
      </c>
      <c r="B53" s="8" t="s">
        <v>284</v>
      </c>
      <c r="C53" s="8">
        <v>70000</v>
      </c>
      <c r="D53" s="8">
        <v>150710.4</v>
      </c>
      <c r="E53" s="13">
        <f t="shared" si="0"/>
        <v>215.30057142857143</v>
      </c>
    </row>
    <row r="54" spans="1:5" ht="12.75">
      <c r="A54" s="8">
        <v>21080000</v>
      </c>
      <c r="B54" s="8" t="s">
        <v>47</v>
      </c>
      <c r="C54" s="8">
        <v>3405</v>
      </c>
      <c r="D54" s="8">
        <v>56700.26</v>
      </c>
      <c r="E54" s="13">
        <f t="shared" si="0"/>
        <v>1665.205873715125</v>
      </c>
    </row>
    <row r="55" spans="1:5" ht="12.75">
      <c r="A55" s="8">
        <v>21080500</v>
      </c>
      <c r="B55" s="8" t="s">
        <v>242</v>
      </c>
      <c r="C55" s="8">
        <v>0</v>
      </c>
      <c r="D55" s="8">
        <v>32281.47</v>
      </c>
      <c r="E55" s="13">
        <f t="shared" si="0"/>
        <v>0</v>
      </c>
    </row>
    <row r="56" spans="1:5" ht="12.75">
      <c r="A56" s="8">
        <v>21081100</v>
      </c>
      <c r="B56" s="8" t="s">
        <v>48</v>
      </c>
      <c r="C56" s="8">
        <v>3405</v>
      </c>
      <c r="D56" s="8">
        <v>24418.79</v>
      </c>
      <c r="E56" s="13">
        <f t="shared" si="0"/>
        <v>717.145080763583</v>
      </c>
    </row>
    <row r="57" spans="1:5" ht="12.75">
      <c r="A57" s="8">
        <v>22000000</v>
      </c>
      <c r="B57" s="8" t="s">
        <v>49</v>
      </c>
      <c r="C57" s="8">
        <v>135043</v>
      </c>
      <c r="D57" s="8">
        <v>386962.8</v>
      </c>
      <c r="E57" s="13">
        <f t="shared" si="0"/>
        <v>286.5478403175285</v>
      </c>
    </row>
    <row r="58" spans="1:5" ht="12.75">
      <c r="A58" s="8">
        <v>22010000</v>
      </c>
      <c r="B58" s="8" t="s">
        <v>313</v>
      </c>
      <c r="C58" s="8">
        <v>25387</v>
      </c>
      <c r="D58" s="8">
        <v>283258.57</v>
      </c>
      <c r="E58" s="13">
        <f t="shared" si="0"/>
        <v>1115.762279907039</v>
      </c>
    </row>
    <row r="59" spans="1:5" ht="12.75">
      <c r="A59" s="8">
        <v>22010300</v>
      </c>
      <c r="B59" s="8" t="s">
        <v>344</v>
      </c>
      <c r="C59" s="8">
        <v>0</v>
      </c>
      <c r="D59" s="8">
        <v>28669</v>
      </c>
      <c r="E59" s="13">
        <f t="shared" si="0"/>
        <v>0</v>
      </c>
    </row>
    <row r="60" spans="1:5" ht="12.75">
      <c r="A60" s="8">
        <v>22012500</v>
      </c>
      <c r="B60" s="8" t="s">
        <v>324</v>
      </c>
      <c r="C60" s="8">
        <v>0</v>
      </c>
      <c r="D60" s="8">
        <v>38763.88</v>
      </c>
      <c r="E60" s="13">
        <f t="shared" si="0"/>
        <v>0</v>
      </c>
    </row>
    <row r="61" spans="1:5" ht="12.75">
      <c r="A61" s="8">
        <v>22012600</v>
      </c>
      <c r="B61" s="8" t="s">
        <v>314</v>
      </c>
      <c r="C61" s="8">
        <v>25387</v>
      </c>
      <c r="D61" s="8">
        <v>215825.69</v>
      </c>
      <c r="E61" s="13">
        <f t="shared" si="0"/>
        <v>850.1425532752984</v>
      </c>
    </row>
    <row r="62" spans="1:5" ht="12.75">
      <c r="A62" s="8">
        <v>22080000</v>
      </c>
      <c r="B62" s="8" t="s">
        <v>50</v>
      </c>
      <c r="C62" s="8">
        <v>108161</v>
      </c>
      <c r="D62" s="8">
        <v>99379.61</v>
      </c>
      <c r="E62" s="13">
        <f t="shared" si="0"/>
        <v>91.8811863795638</v>
      </c>
    </row>
    <row r="63" spans="1:5" ht="12.75">
      <c r="A63" s="8">
        <v>22080400</v>
      </c>
      <c r="B63" s="8" t="s">
        <v>51</v>
      </c>
      <c r="C63" s="8">
        <v>108161</v>
      </c>
      <c r="D63" s="8">
        <v>99379.61</v>
      </c>
      <c r="E63" s="13">
        <f t="shared" si="0"/>
        <v>91.8811863795638</v>
      </c>
    </row>
    <row r="64" spans="1:5" ht="12.75">
      <c r="A64" s="8">
        <v>22090000</v>
      </c>
      <c r="B64" s="8" t="s">
        <v>52</v>
      </c>
      <c r="C64" s="8">
        <v>1495</v>
      </c>
      <c r="D64" s="8">
        <v>3942.75</v>
      </c>
      <c r="E64" s="13">
        <f t="shared" si="0"/>
        <v>263.72909698996654</v>
      </c>
    </row>
    <row r="65" spans="1:5" ht="12.75">
      <c r="A65" s="8">
        <v>22090100</v>
      </c>
      <c r="B65" s="8" t="s">
        <v>53</v>
      </c>
      <c r="C65" s="8">
        <v>295</v>
      </c>
      <c r="D65" s="8">
        <v>3327.68</v>
      </c>
      <c r="E65" s="13">
        <f t="shared" si="0"/>
        <v>1128.0271186440677</v>
      </c>
    </row>
    <row r="66" spans="1:5" ht="12.75">
      <c r="A66" s="8">
        <v>22090400</v>
      </c>
      <c r="B66" s="8" t="s">
        <v>54</v>
      </c>
      <c r="C66" s="8">
        <v>1200</v>
      </c>
      <c r="D66" s="8">
        <v>615.07</v>
      </c>
      <c r="E66" s="13">
        <f t="shared" si="0"/>
        <v>51.255833333333335</v>
      </c>
    </row>
    <row r="67" spans="1:5" ht="12.75">
      <c r="A67" s="8">
        <v>22130000</v>
      </c>
      <c r="B67" s="8" t="s">
        <v>349</v>
      </c>
      <c r="C67" s="8">
        <v>0</v>
      </c>
      <c r="D67" s="8">
        <v>381.87</v>
      </c>
      <c r="E67" s="13">
        <f t="shared" si="0"/>
        <v>0</v>
      </c>
    </row>
    <row r="68" spans="1:5" ht="12.75">
      <c r="A68" s="8">
        <v>24000000</v>
      </c>
      <c r="B68" s="8" t="s">
        <v>55</v>
      </c>
      <c r="C68" s="8">
        <v>33300</v>
      </c>
      <c r="D68" s="8">
        <v>87615.64</v>
      </c>
      <c r="E68" s="13">
        <f t="shared" si="0"/>
        <v>263.11003003003003</v>
      </c>
    </row>
    <row r="69" spans="1:5" ht="12.75">
      <c r="A69" s="8">
        <v>24060000</v>
      </c>
      <c r="B69" s="8" t="s">
        <v>47</v>
      </c>
      <c r="C69" s="8">
        <v>33300</v>
      </c>
      <c r="D69" s="8">
        <v>87615.64</v>
      </c>
      <c r="E69" s="13">
        <f t="shared" si="0"/>
        <v>263.11003003003003</v>
      </c>
    </row>
    <row r="70" spans="1:5" ht="12.75">
      <c r="A70" s="8">
        <v>24060300</v>
      </c>
      <c r="B70" s="8" t="s">
        <v>47</v>
      </c>
      <c r="C70" s="8">
        <v>33300</v>
      </c>
      <c r="D70" s="8">
        <v>87615.64</v>
      </c>
      <c r="E70" s="13">
        <f t="shared" si="0"/>
        <v>263.11003003003003</v>
      </c>
    </row>
    <row r="71" spans="1:5" ht="12.75">
      <c r="A71" s="8">
        <v>40000000</v>
      </c>
      <c r="B71" s="8" t="s">
        <v>56</v>
      </c>
      <c r="C71" s="8">
        <v>273563302</v>
      </c>
      <c r="D71" s="8">
        <v>268439152.92</v>
      </c>
      <c r="E71" s="13">
        <f t="shared" si="0"/>
        <v>98.12688725332026</v>
      </c>
    </row>
    <row r="72" spans="1:5" ht="12.75">
      <c r="A72" s="8">
        <v>41000000</v>
      </c>
      <c r="B72" s="8" t="s">
        <v>57</v>
      </c>
      <c r="C72" s="8">
        <v>273563302</v>
      </c>
      <c r="D72" s="8">
        <v>268439152.92</v>
      </c>
      <c r="E72" s="13">
        <f aca="true" t="shared" si="1" ref="E72:E87">IF(C72=0,0,D72/C72*100)</f>
        <v>98.12688725332026</v>
      </c>
    </row>
    <row r="73" spans="1:5" ht="12.75">
      <c r="A73" s="8">
        <v>41020000</v>
      </c>
      <c r="B73" s="8" t="s">
        <v>58</v>
      </c>
      <c r="C73" s="8">
        <v>10237400</v>
      </c>
      <c r="D73" s="8">
        <v>9858233.34</v>
      </c>
      <c r="E73" s="13">
        <f t="shared" si="1"/>
        <v>96.29626018324964</v>
      </c>
    </row>
    <row r="74" spans="1:5" ht="12.75">
      <c r="A74" s="8">
        <v>41020100</v>
      </c>
      <c r="B74" s="8" t="s">
        <v>59</v>
      </c>
      <c r="C74" s="8">
        <v>10237400</v>
      </c>
      <c r="D74" s="8">
        <v>9858233.34</v>
      </c>
      <c r="E74" s="13">
        <f t="shared" si="1"/>
        <v>96.29626018324964</v>
      </c>
    </row>
    <row r="75" spans="1:5" ht="12.75">
      <c r="A75" s="8">
        <v>41030000</v>
      </c>
      <c r="B75" s="8" t="s">
        <v>60</v>
      </c>
      <c r="C75" s="8">
        <v>263325902</v>
      </c>
      <c r="D75" s="8">
        <v>258580919.58</v>
      </c>
      <c r="E75" s="13">
        <f t="shared" si="1"/>
        <v>98.19805709048707</v>
      </c>
    </row>
    <row r="76" spans="1:5" ht="12.75">
      <c r="A76" s="8">
        <v>41030300</v>
      </c>
      <c r="B76" s="8" t="s">
        <v>295</v>
      </c>
      <c r="C76" s="8">
        <v>46015</v>
      </c>
      <c r="D76" s="8">
        <v>39390</v>
      </c>
      <c r="E76" s="13">
        <f t="shared" si="1"/>
        <v>85.60252091709225</v>
      </c>
    </row>
    <row r="77" spans="1:5" ht="12.75">
      <c r="A77" s="8">
        <v>41030600</v>
      </c>
      <c r="B77" s="8" t="s">
        <v>61</v>
      </c>
      <c r="C77" s="8">
        <v>71335390</v>
      </c>
      <c r="D77" s="8">
        <v>71335390</v>
      </c>
      <c r="E77" s="13">
        <f t="shared" si="1"/>
        <v>100</v>
      </c>
    </row>
    <row r="78" spans="1:5" ht="12.75">
      <c r="A78" s="8">
        <v>41030800</v>
      </c>
      <c r="B78" s="8" t="s">
        <v>62</v>
      </c>
      <c r="C78" s="8">
        <v>51136819</v>
      </c>
      <c r="D78" s="8">
        <v>46475582.57</v>
      </c>
      <c r="E78" s="13">
        <f t="shared" si="1"/>
        <v>90.88477437362695</v>
      </c>
    </row>
    <row r="79" spans="1:5" ht="12.75">
      <c r="A79" s="8">
        <v>41030900</v>
      </c>
      <c r="B79" s="8" t="s">
        <v>63</v>
      </c>
      <c r="C79" s="8">
        <v>0</v>
      </c>
      <c r="D79" s="8">
        <v>0</v>
      </c>
      <c r="E79" s="13">
        <f t="shared" si="1"/>
        <v>0</v>
      </c>
    </row>
    <row r="80" spans="1:5" ht="12.75">
      <c r="A80" s="8">
        <v>41031000</v>
      </c>
      <c r="B80" s="8" t="s">
        <v>64</v>
      </c>
      <c r="C80" s="8">
        <v>1837792</v>
      </c>
      <c r="D80" s="8">
        <v>1794741</v>
      </c>
      <c r="E80" s="13">
        <f t="shared" si="1"/>
        <v>97.65746069196078</v>
      </c>
    </row>
    <row r="81" spans="1:5" ht="12.75">
      <c r="A81" s="8">
        <v>41033900</v>
      </c>
      <c r="B81" s="8" t="s">
        <v>65</v>
      </c>
      <c r="C81" s="8">
        <v>60686334</v>
      </c>
      <c r="D81" s="8">
        <v>60686334</v>
      </c>
      <c r="E81" s="13">
        <f t="shared" si="1"/>
        <v>100</v>
      </c>
    </row>
    <row r="82" spans="1:5" ht="12.75">
      <c r="A82" s="8">
        <v>41034200</v>
      </c>
      <c r="B82" s="8" t="s">
        <v>66</v>
      </c>
      <c r="C82" s="8">
        <v>35109600</v>
      </c>
      <c r="D82" s="8">
        <v>35109600</v>
      </c>
      <c r="E82" s="13">
        <f t="shared" si="1"/>
        <v>100</v>
      </c>
    </row>
    <row r="83" spans="1:5" ht="12.75">
      <c r="A83" s="8">
        <v>41034500</v>
      </c>
      <c r="B83" s="8" t="s">
        <v>348</v>
      </c>
      <c r="C83" s="8">
        <v>21010700</v>
      </c>
      <c r="D83" s="8">
        <v>21010700</v>
      </c>
      <c r="E83" s="13">
        <f t="shared" si="1"/>
        <v>100</v>
      </c>
    </row>
    <row r="84" spans="1:5" ht="12.75">
      <c r="A84" s="8">
        <v>41035000</v>
      </c>
      <c r="B84" s="8" t="s">
        <v>67</v>
      </c>
      <c r="C84" s="8">
        <v>21618152</v>
      </c>
      <c r="D84" s="8">
        <v>21617651.95</v>
      </c>
      <c r="E84" s="13">
        <f t="shared" si="1"/>
        <v>99.99768689756645</v>
      </c>
    </row>
    <row r="85" spans="1:5" ht="12.75">
      <c r="A85" s="8">
        <v>41035800</v>
      </c>
      <c r="B85" s="8" t="s">
        <v>68</v>
      </c>
      <c r="C85" s="8">
        <v>545100</v>
      </c>
      <c r="D85" s="8">
        <v>511530.06</v>
      </c>
      <c r="E85" s="13">
        <f t="shared" si="1"/>
        <v>93.84150798018712</v>
      </c>
    </row>
    <row r="86" spans="1:5" ht="12.75">
      <c r="A86" s="9" t="s">
        <v>69</v>
      </c>
      <c r="B86" s="9"/>
      <c r="C86" s="9">
        <v>94553614</v>
      </c>
      <c r="D86" s="9">
        <v>115388137.97999999</v>
      </c>
      <c r="E86" s="14">
        <f t="shared" si="1"/>
        <v>122.03461411850422</v>
      </c>
    </row>
    <row r="87" spans="1:5" ht="12.75">
      <c r="A87" s="9" t="s">
        <v>70</v>
      </c>
      <c r="B87" s="9"/>
      <c r="C87" s="9">
        <v>368116916</v>
      </c>
      <c r="D87" s="9">
        <v>383827290.9</v>
      </c>
      <c r="E87" s="14">
        <f t="shared" si="1"/>
        <v>104.26776771649362</v>
      </c>
    </row>
    <row r="88" ht="12.75">
      <c r="B88" s="16" t="s">
        <v>347</v>
      </c>
    </row>
    <row r="89" spans="1:5" ht="12.75">
      <c r="A89" s="7" t="s">
        <v>2</v>
      </c>
      <c r="B89" s="7" t="s">
        <v>18</v>
      </c>
      <c r="C89" s="7" t="s">
        <v>19</v>
      </c>
      <c r="D89" s="7" t="s">
        <v>20</v>
      </c>
      <c r="E89" s="7" t="s">
        <v>21</v>
      </c>
    </row>
    <row r="90" spans="1:5" ht="12.75">
      <c r="A90" s="8">
        <v>10000000</v>
      </c>
      <c r="B90" s="8" t="s">
        <v>22</v>
      </c>
      <c r="C90" s="8">
        <v>560000</v>
      </c>
      <c r="D90" s="8">
        <v>725560.22</v>
      </c>
      <c r="E90" s="13">
        <f aca="true" t="shared" si="2" ref="E90:E134">IF(C90=0,0,D90/C90*100)</f>
        <v>129.564325</v>
      </c>
    </row>
    <row r="91" spans="1:5" ht="12.75">
      <c r="A91" s="8">
        <v>18000000</v>
      </c>
      <c r="B91" s="8" t="s">
        <v>31</v>
      </c>
      <c r="C91" s="8">
        <v>0</v>
      </c>
      <c r="D91" s="8">
        <v>-11660.5</v>
      </c>
      <c r="E91" s="13">
        <f t="shared" si="2"/>
        <v>0</v>
      </c>
    </row>
    <row r="92" spans="1:5" ht="12.75">
      <c r="A92" s="8">
        <v>18040000</v>
      </c>
      <c r="B92" s="8" t="s">
        <v>237</v>
      </c>
      <c r="C92" s="8">
        <v>0</v>
      </c>
      <c r="D92" s="8">
        <v>-11660.5</v>
      </c>
      <c r="E92" s="13">
        <f t="shared" si="2"/>
        <v>0</v>
      </c>
    </row>
    <row r="93" spans="1:5" ht="12.75">
      <c r="A93" s="8">
        <v>18041500</v>
      </c>
      <c r="B93" s="8" t="s">
        <v>339</v>
      </c>
      <c r="C93" s="8">
        <v>0</v>
      </c>
      <c r="D93" s="8">
        <v>-11660.5</v>
      </c>
      <c r="E93" s="13">
        <f t="shared" si="2"/>
        <v>0</v>
      </c>
    </row>
    <row r="94" spans="1:5" ht="12.75">
      <c r="A94" s="8">
        <v>19000000</v>
      </c>
      <c r="B94" s="8" t="s">
        <v>42</v>
      </c>
      <c r="C94" s="8">
        <v>560000</v>
      </c>
      <c r="D94" s="8">
        <v>737220.72</v>
      </c>
      <c r="E94" s="13">
        <f t="shared" si="2"/>
        <v>131.64655714285715</v>
      </c>
    </row>
    <row r="95" spans="1:5" ht="12.75">
      <c r="A95" s="8">
        <v>19010000</v>
      </c>
      <c r="B95" s="8" t="s">
        <v>43</v>
      </c>
      <c r="C95" s="8">
        <v>560000</v>
      </c>
      <c r="D95" s="8">
        <v>737218.22</v>
      </c>
      <c r="E95" s="13">
        <f t="shared" si="2"/>
        <v>131.64611071428573</v>
      </c>
    </row>
    <row r="96" spans="1:5" ht="12.75">
      <c r="A96" s="8">
        <v>19010100</v>
      </c>
      <c r="B96" s="8" t="s">
        <v>240</v>
      </c>
      <c r="C96" s="8">
        <v>0</v>
      </c>
      <c r="D96" s="8">
        <v>136705.4</v>
      </c>
      <c r="E96" s="13">
        <f t="shared" si="2"/>
        <v>0</v>
      </c>
    </row>
    <row r="97" spans="1:5" ht="12.75">
      <c r="A97" s="8">
        <v>19010200</v>
      </c>
      <c r="B97" s="8" t="s">
        <v>241</v>
      </c>
      <c r="C97" s="8">
        <v>0</v>
      </c>
      <c r="D97" s="8">
        <v>901.41</v>
      </c>
      <c r="E97" s="13">
        <f t="shared" si="2"/>
        <v>0</v>
      </c>
    </row>
    <row r="98" spans="1:5" ht="12.75">
      <c r="A98" s="8">
        <v>19010300</v>
      </c>
      <c r="B98" s="8" t="s">
        <v>44</v>
      </c>
      <c r="C98" s="8">
        <v>560000</v>
      </c>
      <c r="D98" s="8">
        <v>599611.41</v>
      </c>
      <c r="E98" s="13">
        <f t="shared" si="2"/>
        <v>107.07346607142858</v>
      </c>
    </row>
    <row r="99" spans="1:5" ht="12.75">
      <c r="A99" s="8">
        <v>19050000</v>
      </c>
      <c r="B99" s="8" t="s">
        <v>325</v>
      </c>
      <c r="C99" s="8">
        <v>0</v>
      </c>
      <c r="D99" s="8">
        <v>2.5</v>
      </c>
      <c r="E99" s="13">
        <f t="shared" si="2"/>
        <v>0</v>
      </c>
    </row>
    <row r="100" spans="1:5" ht="12.75">
      <c r="A100" s="8">
        <v>19050300</v>
      </c>
      <c r="B100" s="8" t="s">
        <v>326</v>
      </c>
      <c r="C100" s="8">
        <v>0</v>
      </c>
      <c r="D100" s="8">
        <v>2.5</v>
      </c>
      <c r="E100" s="13">
        <f t="shared" si="2"/>
        <v>0</v>
      </c>
    </row>
    <row r="101" spans="1:5" ht="12.75">
      <c r="A101" s="8">
        <v>20000000</v>
      </c>
      <c r="B101" s="8" t="s">
        <v>45</v>
      </c>
      <c r="C101" s="8">
        <v>4945450.25</v>
      </c>
      <c r="D101" s="8">
        <v>26332123.96</v>
      </c>
      <c r="E101" s="13">
        <f t="shared" si="2"/>
        <v>532.4514984252446</v>
      </c>
    </row>
    <row r="102" spans="1:5" ht="12.75">
      <c r="A102" s="8">
        <v>21000000</v>
      </c>
      <c r="B102" s="8" t="s">
        <v>46</v>
      </c>
      <c r="C102" s="8">
        <v>120000</v>
      </c>
      <c r="D102" s="8">
        <v>308447.82</v>
      </c>
      <c r="E102" s="13">
        <f t="shared" si="2"/>
        <v>257.03985</v>
      </c>
    </row>
    <row r="103" spans="1:5" ht="12.75">
      <c r="A103" s="8">
        <v>21110000</v>
      </c>
      <c r="B103" s="8" t="s">
        <v>219</v>
      </c>
      <c r="C103" s="8">
        <v>120000</v>
      </c>
      <c r="D103" s="8">
        <v>308447.82</v>
      </c>
      <c r="E103" s="13">
        <f t="shared" si="2"/>
        <v>257.03985</v>
      </c>
    </row>
    <row r="104" spans="1:5" ht="12.75">
      <c r="A104" s="8">
        <v>24000000</v>
      </c>
      <c r="B104" s="8" t="s">
        <v>55</v>
      </c>
      <c r="C104" s="8">
        <v>2158319</v>
      </c>
      <c r="D104" s="8">
        <v>2885092.45</v>
      </c>
      <c r="E104" s="13">
        <f t="shared" si="2"/>
        <v>133.67312477905259</v>
      </c>
    </row>
    <row r="105" spans="1:5" ht="12.75">
      <c r="A105" s="8">
        <v>24060000</v>
      </c>
      <c r="B105" s="8" t="s">
        <v>47</v>
      </c>
      <c r="C105" s="8">
        <v>0</v>
      </c>
      <c r="D105" s="8">
        <v>6855.09</v>
      </c>
      <c r="E105" s="13">
        <f t="shared" si="2"/>
        <v>0</v>
      </c>
    </row>
    <row r="106" spans="1:5" ht="12.75">
      <c r="A106" s="8">
        <v>24062100</v>
      </c>
      <c r="B106" s="8" t="s">
        <v>220</v>
      </c>
      <c r="C106" s="8">
        <v>0</v>
      </c>
      <c r="D106" s="8">
        <v>6855.09</v>
      </c>
      <c r="E106" s="13">
        <f t="shared" si="2"/>
        <v>0</v>
      </c>
    </row>
    <row r="107" spans="1:5" ht="12.75">
      <c r="A107" s="8">
        <v>24170000</v>
      </c>
      <c r="B107" s="8" t="s">
        <v>285</v>
      </c>
      <c r="C107" s="8">
        <v>2158319</v>
      </c>
      <c r="D107" s="8">
        <v>2878237.36</v>
      </c>
      <c r="E107" s="13">
        <f t="shared" si="2"/>
        <v>133.3555123223212</v>
      </c>
    </row>
    <row r="108" spans="1:5" ht="12.75">
      <c r="A108" s="8">
        <v>25000000</v>
      </c>
      <c r="B108" s="8" t="s">
        <v>221</v>
      </c>
      <c r="C108" s="8">
        <v>2667131.25</v>
      </c>
      <c r="D108" s="8">
        <v>23138583.69</v>
      </c>
      <c r="E108" s="13">
        <f t="shared" si="2"/>
        <v>867.5457456396268</v>
      </c>
    </row>
    <row r="109" spans="1:5" ht="12.75">
      <c r="A109" s="8">
        <v>25010000</v>
      </c>
      <c r="B109" s="8" t="s">
        <v>222</v>
      </c>
      <c r="C109" s="8">
        <v>2667131.25</v>
      </c>
      <c r="D109" s="8">
        <v>15792374.47</v>
      </c>
      <c r="E109" s="13">
        <f t="shared" si="2"/>
        <v>592.1108858066134</v>
      </c>
    </row>
    <row r="110" spans="1:5" ht="12.75">
      <c r="A110" s="8">
        <v>25010100</v>
      </c>
      <c r="B110" s="8" t="s">
        <v>223</v>
      </c>
      <c r="C110" s="8">
        <v>2316487.5</v>
      </c>
      <c r="D110" s="8">
        <v>1936262.58</v>
      </c>
      <c r="E110" s="13">
        <f t="shared" si="2"/>
        <v>83.58614410826736</v>
      </c>
    </row>
    <row r="111" spans="1:5" ht="12.75">
      <c r="A111" s="8">
        <v>25010200</v>
      </c>
      <c r="B111" s="8" t="s">
        <v>224</v>
      </c>
      <c r="C111" s="8">
        <v>29250</v>
      </c>
      <c r="D111" s="8">
        <v>0</v>
      </c>
      <c r="E111" s="13">
        <f t="shared" si="2"/>
        <v>0</v>
      </c>
    </row>
    <row r="112" spans="1:5" ht="12.75">
      <c r="A112" s="8">
        <v>25010300</v>
      </c>
      <c r="B112" s="8" t="s">
        <v>225</v>
      </c>
      <c r="C112" s="8">
        <v>316218.75</v>
      </c>
      <c r="D112" s="8">
        <v>377270.46</v>
      </c>
      <c r="E112" s="13">
        <f t="shared" si="2"/>
        <v>119.3067963237474</v>
      </c>
    </row>
    <row r="113" spans="1:5" ht="12.75">
      <c r="A113" s="8">
        <v>25010400</v>
      </c>
      <c r="B113" s="8" t="s">
        <v>226</v>
      </c>
      <c r="C113" s="8">
        <v>5175</v>
      </c>
      <c r="D113" s="8">
        <v>13478841.43</v>
      </c>
      <c r="E113" s="13">
        <f t="shared" si="2"/>
        <v>260460.70396135264</v>
      </c>
    </row>
    <row r="114" spans="1:5" ht="12.75">
      <c r="A114" s="8">
        <v>25020000</v>
      </c>
      <c r="B114" s="8" t="s">
        <v>299</v>
      </c>
      <c r="C114" s="8">
        <v>0</v>
      </c>
      <c r="D114" s="8">
        <v>7346209.22</v>
      </c>
      <c r="E114" s="13">
        <f t="shared" si="2"/>
        <v>0</v>
      </c>
    </row>
    <row r="115" spans="1:5" ht="12.75">
      <c r="A115" s="8">
        <v>25020100</v>
      </c>
      <c r="B115" s="8" t="s">
        <v>300</v>
      </c>
      <c r="C115" s="8">
        <v>0</v>
      </c>
      <c r="D115" s="8">
        <v>5972195.95</v>
      </c>
      <c r="E115" s="13">
        <f t="shared" si="2"/>
        <v>0</v>
      </c>
    </row>
    <row r="116" spans="1:5" ht="12.75">
      <c r="A116" s="8">
        <v>25020200</v>
      </c>
      <c r="B116" s="8" t="s">
        <v>315</v>
      </c>
      <c r="C116" s="8">
        <v>0</v>
      </c>
      <c r="D116" s="8">
        <v>1374013.27</v>
      </c>
      <c r="E116" s="13">
        <f t="shared" si="2"/>
        <v>0</v>
      </c>
    </row>
    <row r="117" spans="1:5" ht="12.75">
      <c r="A117" s="8">
        <v>30000000</v>
      </c>
      <c r="B117" s="8" t="s">
        <v>243</v>
      </c>
      <c r="C117" s="8">
        <v>214398</v>
      </c>
      <c r="D117" s="8">
        <v>1729982</v>
      </c>
      <c r="E117" s="13">
        <f t="shared" si="2"/>
        <v>806.9021166242223</v>
      </c>
    </row>
    <row r="118" spans="1:5" ht="12.75">
      <c r="A118" s="8">
        <v>31000000</v>
      </c>
      <c r="B118" s="8" t="s">
        <v>340</v>
      </c>
      <c r="C118" s="8">
        <v>94398</v>
      </c>
      <c r="D118" s="8">
        <v>183663.81</v>
      </c>
      <c r="E118" s="13">
        <f t="shared" si="2"/>
        <v>194.56324286531495</v>
      </c>
    </row>
    <row r="119" spans="1:5" ht="12.75">
      <c r="A119" s="8">
        <v>31030000</v>
      </c>
      <c r="B119" s="8" t="s">
        <v>341</v>
      </c>
      <c r="C119" s="8">
        <v>94398</v>
      </c>
      <c r="D119" s="8">
        <v>183663.81</v>
      </c>
      <c r="E119" s="13">
        <f t="shared" si="2"/>
        <v>194.56324286531495</v>
      </c>
    </row>
    <row r="120" spans="1:5" ht="12.75">
      <c r="A120" s="8">
        <v>33000000</v>
      </c>
      <c r="B120" s="8" t="s">
        <v>244</v>
      </c>
      <c r="C120" s="8">
        <v>120000</v>
      </c>
      <c r="D120" s="8">
        <v>1546318.19</v>
      </c>
      <c r="E120" s="13">
        <f t="shared" si="2"/>
        <v>1288.5984916666666</v>
      </c>
    </row>
    <row r="121" spans="1:5" ht="12.75">
      <c r="A121" s="8">
        <v>33010000</v>
      </c>
      <c r="B121" s="8" t="s">
        <v>245</v>
      </c>
      <c r="C121" s="8">
        <v>120000</v>
      </c>
      <c r="D121" s="8">
        <v>1546318.19</v>
      </c>
      <c r="E121" s="13">
        <f t="shared" si="2"/>
        <v>1288.5984916666666</v>
      </c>
    </row>
    <row r="122" spans="1:5" ht="12.75">
      <c r="A122" s="8">
        <v>33010100</v>
      </c>
      <c r="B122" s="8" t="s">
        <v>246</v>
      </c>
      <c r="C122" s="8">
        <v>120000</v>
      </c>
      <c r="D122" s="8">
        <v>1520926.49</v>
      </c>
      <c r="E122" s="13">
        <f t="shared" si="2"/>
        <v>1267.4387416666666</v>
      </c>
    </row>
    <row r="123" spans="1:5" ht="12.75">
      <c r="A123" s="8">
        <v>33010400</v>
      </c>
      <c r="B123" s="8" t="s">
        <v>329</v>
      </c>
      <c r="C123" s="8">
        <v>0</v>
      </c>
      <c r="D123" s="8">
        <v>25391.7</v>
      </c>
      <c r="E123" s="13">
        <f t="shared" si="2"/>
        <v>0</v>
      </c>
    </row>
    <row r="124" spans="1:5" ht="12.75">
      <c r="A124" s="8">
        <v>40000000</v>
      </c>
      <c r="B124" s="8" t="s">
        <v>56</v>
      </c>
      <c r="C124" s="8">
        <v>22574510.1</v>
      </c>
      <c r="D124" s="8">
        <v>12723671.43</v>
      </c>
      <c r="E124" s="13">
        <f t="shared" si="2"/>
        <v>56.36300133928487</v>
      </c>
    </row>
    <row r="125" spans="1:5" ht="12.75">
      <c r="A125" s="8">
        <v>41000000</v>
      </c>
      <c r="B125" s="8" t="s">
        <v>57</v>
      </c>
      <c r="C125" s="8">
        <v>17007528.1</v>
      </c>
      <c r="D125" s="8">
        <v>10185785.47</v>
      </c>
      <c r="E125" s="13">
        <f t="shared" si="2"/>
        <v>59.889864124346204</v>
      </c>
    </row>
    <row r="126" spans="1:5" ht="12.75">
      <c r="A126" s="8">
        <v>41030000</v>
      </c>
      <c r="B126" s="8" t="s">
        <v>60</v>
      </c>
      <c r="C126" s="8">
        <v>17007528.1</v>
      </c>
      <c r="D126" s="8">
        <v>10185785.47</v>
      </c>
      <c r="E126" s="13">
        <f t="shared" si="2"/>
        <v>59.889864124346204</v>
      </c>
    </row>
    <row r="127" spans="1:5" ht="12.75">
      <c r="A127" s="8">
        <v>41035000</v>
      </c>
      <c r="B127" s="8" t="s">
        <v>67</v>
      </c>
      <c r="C127" s="8">
        <v>13587528.1</v>
      </c>
      <c r="D127" s="8">
        <v>9765785.47</v>
      </c>
      <c r="E127" s="13">
        <f t="shared" si="2"/>
        <v>71.8731574877111</v>
      </c>
    </row>
    <row r="128" spans="1:5" ht="12.75">
      <c r="A128" s="8">
        <v>41035200</v>
      </c>
      <c r="B128" s="8" t="s">
        <v>345</v>
      </c>
      <c r="C128" s="8">
        <v>3420000</v>
      </c>
      <c r="D128" s="8">
        <v>420000</v>
      </c>
      <c r="E128" s="13">
        <f t="shared" si="2"/>
        <v>12.280701754385964</v>
      </c>
    </row>
    <row r="129" spans="1:5" ht="12.75">
      <c r="A129" s="8">
        <v>42000000</v>
      </c>
      <c r="B129" s="8" t="s">
        <v>330</v>
      </c>
      <c r="C129" s="8">
        <v>5566982</v>
      </c>
      <c r="D129" s="8">
        <v>2537885.96</v>
      </c>
      <c r="E129" s="13">
        <f t="shared" si="2"/>
        <v>45.588183328058186</v>
      </c>
    </row>
    <row r="130" spans="1:5" ht="12.75">
      <c r="A130" s="8">
        <v>42020000</v>
      </c>
      <c r="B130" s="8" t="s">
        <v>331</v>
      </c>
      <c r="C130" s="8">
        <v>5566982</v>
      </c>
      <c r="D130" s="8">
        <v>2537885.96</v>
      </c>
      <c r="E130" s="13">
        <f t="shared" si="2"/>
        <v>45.588183328058186</v>
      </c>
    </row>
    <row r="131" spans="1:5" ht="12.75">
      <c r="A131" s="8">
        <v>50000000</v>
      </c>
      <c r="B131" s="8" t="s">
        <v>227</v>
      </c>
      <c r="C131" s="8">
        <v>425752</v>
      </c>
      <c r="D131" s="8">
        <v>437390.3</v>
      </c>
      <c r="E131" s="13">
        <f t="shared" si="2"/>
        <v>102.73358668896446</v>
      </c>
    </row>
    <row r="132" spans="1:5" ht="12.75">
      <c r="A132" s="8">
        <v>50110000</v>
      </c>
      <c r="B132" s="8" t="s">
        <v>228</v>
      </c>
      <c r="C132" s="8">
        <v>425752</v>
      </c>
      <c r="D132" s="8">
        <v>437390.3</v>
      </c>
      <c r="E132" s="13">
        <f t="shared" si="2"/>
        <v>102.73358668896446</v>
      </c>
    </row>
    <row r="133" spans="1:5" ht="12.75">
      <c r="A133" s="9" t="s">
        <v>69</v>
      </c>
      <c r="B133" s="9"/>
      <c r="C133" s="9">
        <v>6145600.25</v>
      </c>
      <c r="D133" s="9">
        <v>29225056.48</v>
      </c>
      <c r="E133" s="14">
        <f t="shared" si="2"/>
        <v>475.5443779474592</v>
      </c>
    </row>
    <row r="134" spans="1:5" ht="12.75">
      <c r="A134" s="9" t="s">
        <v>70</v>
      </c>
      <c r="B134" s="9"/>
      <c r="C134" s="9">
        <v>28720110.35</v>
      </c>
      <c r="D134" s="9">
        <v>41948727.91</v>
      </c>
      <c r="E134" s="14">
        <f t="shared" si="2"/>
        <v>146.06046912351084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8" sqref="G18:H18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1" t="s">
        <v>357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355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22542271</v>
      </c>
      <c r="E6" s="12">
        <v>17042570</v>
      </c>
      <c r="F6" s="12">
        <v>13809943.56</v>
      </c>
      <c r="G6" s="12">
        <v>0</v>
      </c>
      <c r="H6" s="12">
        <v>13727105.010000002</v>
      </c>
      <c r="I6" s="12">
        <v>82838.55</v>
      </c>
      <c r="J6" s="12">
        <v>54109.41</v>
      </c>
      <c r="K6" s="12">
        <f aca="true" t="shared" si="0" ref="K6:K69">E6-F6</f>
        <v>3232626.4399999995</v>
      </c>
      <c r="L6" s="12">
        <f aca="true" t="shared" si="1" ref="L6:L69">D6-F6</f>
        <v>8732327.44</v>
      </c>
      <c r="M6" s="12">
        <f aca="true" t="shared" si="2" ref="M6:M69">IF(E6=0,0,(F6/E6)*100)</f>
        <v>81.03204833543299</v>
      </c>
      <c r="N6" s="12">
        <f aca="true" t="shared" si="3" ref="N6:N69">D6-H6</f>
        <v>8815165.989999998</v>
      </c>
      <c r="O6" s="12">
        <f aca="true" t="shared" si="4" ref="O6:O69">E6-H6</f>
        <v>3315464.9899999984</v>
      </c>
      <c r="P6" s="12">
        <f aca="true" t="shared" si="5" ref="P6:P69">IF(E6=0,0,(H6/E6)*100)</f>
        <v>80.54597991969523</v>
      </c>
    </row>
    <row r="7" spans="1:16" ht="12.75">
      <c r="A7" s="4" t="s">
        <v>76</v>
      </c>
      <c r="B7" s="5" t="s">
        <v>77</v>
      </c>
      <c r="C7" s="6">
        <v>20946539</v>
      </c>
      <c r="D7" s="6">
        <v>22542271</v>
      </c>
      <c r="E7" s="6">
        <v>17042570</v>
      </c>
      <c r="F7" s="6">
        <v>13809943.56</v>
      </c>
      <c r="G7" s="6">
        <v>0</v>
      </c>
      <c r="H7" s="6">
        <v>13727105.010000002</v>
      </c>
      <c r="I7" s="6">
        <v>82838.55</v>
      </c>
      <c r="J7" s="6">
        <v>54109.41</v>
      </c>
      <c r="K7" s="6">
        <f t="shared" si="0"/>
        <v>3232626.4399999995</v>
      </c>
      <c r="L7" s="6">
        <f t="shared" si="1"/>
        <v>8732327.44</v>
      </c>
      <c r="M7" s="6">
        <f t="shared" si="2"/>
        <v>81.03204833543299</v>
      </c>
      <c r="N7" s="6">
        <f t="shared" si="3"/>
        <v>8815165.989999998</v>
      </c>
      <c r="O7" s="6">
        <f t="shared" si="4"/>
        <v>3315464.9899999984</v>
      </c>
      <c r="P7" s="6">
        <f t="shared" si="5"/>
        <v>80.54597991969523</v>
      </c>
    </row>
    <row r="8" spans="1:16" ht="25.5">
      <c r="A8" s="10" t="s">
        <v>247</v>
      </c>
      <c r="B8" s="11" t="s">
        <v>248</v>
      </c>
      <c r="C8" s="12">
        <v>757443</v>
      </c>
      <c r="D8" s="12">
        <v>769043</v>
      </c>
      <c r="E8" s="12">
        <v>563413</v>
      </c>
      <c r="F8" s="12">
        <v>427740.44</v>
      </c>
      <c r="G8" s="12">
        <v>0</v>
      </c>
      <c r="H8" s="12">
        <v>427740.44</v>
      </c>
      <c r="I8" s="12">
        <v>0</v>
      </c>
      <c r="J8" s="12">
        <v>0</v>
      </c>
      <c r="K8" s="12">
        <f t="shared" si="0"/>
        <v>135672.56</v>
      </c>
      <c r="L8" s="12">
        <f t="shared" si="1"/>
        <v>341302.56</v>
      </c>
      <c r="M8" s="12">
        <f t="shared" si="2"/>
        <v>75.91951907392979</v>
      </c>
      <c r="N8" s="12">
        <f t="shared" si="3"/>
        <v>341302.56</v>
      </c>
      <c r="O8" s="12">
        <f t="shared" si="4"/>
        <v>135672.56</v>
      </c>
      <c r="P8" s="12">
        <f t="shared" si="5"/>
        <v>75.91951907392979</v>
      </c>
    </row>
    <row r="9" spans="1:16" ht="12.75">
      <c r="A9" s="4" t="s">
        <v>249</v>
      </c>
      <c r="B9" s="5" t="s">
        <v>250</v>
      </c>
      <c r="C9" s="6">
        <v>757443</v>
      </c>
      <c r="D9" s="6">
        <v>769043</v>
      </c>
      <c r="E9" s="6">
        <v>563413</v>
      </c>
      <c r="F9" s="6">
        <v>427740.44</v>
      </c>
      <c r="G9" s="6">
        <v>0</v>
      </c>
      <c r="H9" s="6">
        <v>427740.44</v>
      </c>
      <c r="I9" s="6">
        <v>0</v>
      </c>
      <c r="J9" s="6">
        <v>0</v>
      </c>
      <c r="K9" s="6">
        <f t="shared" si="0"/>
        <v>135672.56</v>
      </c>
      <c r="L9" s="6">
        <f t="shared" si="1"/>
        <v>341302.56</v>
      </c>
      <c r="M9" s="6">
        <f t="shared" si="2"/>
        <v>75.91951907392979</v>
      </c>
      <c r="N9" s="6">
        <f t="shared" si="3"/>
        <v>341302.56</v>
      </c>
      <c r="O9" s="6">
        <f t="shared" si="4"/>
        <v>135672.56</v>
      </c>
      <c r="P9" s="6">
        <f t="shared" si="5"/>
        <v>75.91951907392979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115289111</v>
      </c>
      <c r="E10" s="12">
        <v>87143680</v>
      </c>
      <c r="F10" s="12">
        <v>76660579.83000004</v>
      </c>
      <c r="G10" s="12">
        <v>6572.82</v>
      </c>
      <c r="H10" s="12">
        <v>76170275.94000003</v>
      </c>
      <c r="I10" s="12">
        <v>490303.89</v>
      </c>
      <c r="J10" s="12">
        <v>327423.89</v>
      </c>
      <c r="K10" s="12">
        <f t="shared" si="0"/>
        <v>10483100.169999957</v>
      </c>
      <c r="L10" s="12">
        <f t="shared" si="1"/>
        <v>38628531.16999996</v>
      </c>
      <c r="M10" s="12">
        <f t="shared" si="2"/>
        <v>87.97032651134316</v>
      </c>
      <c r="N10" s="12">
        <f t="shared" si="3"/>
        <v>39118835.05999997</v>
      </c>
      <c r="O10" s="12">
        <f t="shared" si="4"/>
        <v>10973404.059999973</v>
      </c>
      <c r="P10" s="12">
        <f t="shared" si="5"/>
        <v>87.40768801592958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20723050</v>
      </c>
      <c r="E11" s="6">
        <v>16037138</v>
      </c>
      <c r="F11" s="6">
        <v>13382750.020000007</v>
      </c>
      <c r="G11" s="6">
        <v>0</v>
      </c>
      <c r="H11" s="6">
        <v>13309211.140000006</v>
      </c>
      <c r="I11" s="6">
        <v>73538.88</v>
      </c>
      <c r="J11" s="6">
        <v>52892.05</v>
      </c>
      <c r="K11" s="6">
        <f t="shared" si="0"/>
        <v>2654387.979999993</v>
      </c>
      <c r="L11" s="6">
        <f t="shared" si="1"/>
        <v>7340299.979999993</v>
      </c>
      <c r="M11" s="6">
        <f t="shared" si="2"/>
        <v>83.44849324112573</v>
      </c>
      <c r="N11" s="6">
        <f t="shared" si="3"/>
        <v>7413838.859999994</v>
      </c>
      <c r="O11" s="6">
        <f t="shared" si="4"/>
        <v>2727926.859999994</v>
      </c>
      <c r="P11" s="6">
        <f t="shared" si="5"/>
        <v>82.98993960144264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85963726</v>
      </c>
      <c r="E12" s="6">
        <v>64804245</v>
      </c>
      <c r="F12" s="6">
        <v>58002729.42000002</v>
      </c>
      <c r="G12" s="6">
        <v>0</v>
      </c>
      <c r="H12" s="6">
        <v>57609112.22000001</v>
      </c>
      <c r="I12" s="6">
        <v>393617.2</v>
      </c>
      <c r="J12" s="6">
        <v>243170.18</v>
      </c>
      <c r="K12" s="6">
        <f t="shared" si="0"/>
        <v>6801515.579999983</v>
      </c>
      <c r="L12" s="6">
        <f t="shared" si="1"/>
        <v>27960996.579999983</v>
      </c>
      <c r="M12" s="6">
        <f t="shared" si="2"/>
        <v>89.50452153250149</v>
      </c>
      <c r="N12" s="6">
        <f t="shared" si="3"/>
        <v>28354613.779999986</v>
      </c>
      <c r="O12" s="6">
        <f t="shared" si="4"/>
        <v>7195132.779999986</v>
      </c>
      <c r="P12" s="6">
        <f t="shared" si="5"/>
        <v>88.89712737182573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1763965</v>
      </c>
      <c r="F13" s="6">
        <v>1567469.24</v>
      </c>
      <c r="G13" s="6">
        <v>0</v>
      </c>
      <c r="H13" s="6">
        <v>1556682.42</v>
      </c>
      <c r="I13" s="6">
        <v>10786.82</v>
      </c>
      <c r="J13" s="6">
        <v>18234.36</v>
      </c>
      <c r="K13" s="6">
        <f t="shared" si="0"/>
        <v>196495.76</v>
      </c>
      <c r="L13" s="6">
        <f t="shared" si="1"/>
        <v>877495.76</v>
      </c>
      <c r="M13" s="6">
        <f t="shared" si="2"/>
        <v>88.86056355993458</v>
      </c>
      <c r="N13" s="6">
        <f t="shared" si="3"/>
        <v>888282.5800000001</v>
      </c>
      <c r="O13" s="6">
        <f t="shared" si="4"/>
        <v>207282.58000000007</v>
      </c>
      <c r="P13" s="6">
        <f t="shared" si="5"/>
        <v>88.24905369437602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1186884</v>
      </c>
      <c r="F14" s="6">
        <v>955212.84</v>
      </c>
      <c r="G14" s="6">
        <v>2672.82</v>
      </c>
      <c r="H14" s="6">
        <v>955208.02</v>
      </c>
      <c r="I14" s="6">
        <v>4.82</v>
      </c>
      <c r="J14" s="6">
        <v>2677.64</v>
      </c>
      <c r="K14" s="6">
        <f t="shared" si="0"/>
        <v>231671.16000000003</v>
      </c>
      <c r="L14" s="6">
        <f t="shared" si="1"/>
        <v>742084.16</v>
      </c>
      <c r="M14" s="6">
        <f t="shared" si="2"/>
        <v>80.48072431678243</v>
      </c>
      <c r="N14" s="6">
        <f t="shared" si="3"/>
        <v>742088.98</v>
      </c>
      <c r="O14" s="6">
        <f t="shared" si="4"/>
        <v>231675.97999999998</v>
      </c>
      <c r="P14" s="6">
        <f t="shared" si="5"/>
        <v>80.48031821138376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56331</v>
      </c>
      <c r="F15" s="6">
        <v>41912.34</v>
      </c>
      <c r="G15" s="6">
        <v>0</v>
      </c>
      <c r="H15" s="6">
        <v>41912.34</v>
      </c>
      <c r="I15" s="6">
        <v>0</v>
      </c>
      <c r="J15" s="6">
        <v>0</v>
      </c>
      <c r="K15" s="6">
        <f t="shared" si="0"/>
        <v>14418.660000000003</v>
      </c>
      <c r="L15" s="6">
        <f t="shared" si="1"/>
        <v>33200.66</v>
      </c>
      <c r="M15" s="6">
        <f t="shared" si="2"/>
        <v>74.40368535974862</v>
      </c>
      <c r="N15" s="6">
        <f t="shared" si="3"/>
        <v>33200.66</v>
      </c>
      <c r="O15" s="6">
        <f t="shared" si="4"/>
        <v>14418.660000000003</v>
      </c>
      <c r="P15" s="6">
        <f t="shared" si="5"/>
        <v>74.40368535974862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662899</v>
      </c>
      <c r="F16" s="6">
        <v>583635.16</v>
      </c>
      <c r="G16" s="6">
        <v>3900</v>
      </c>
      <c r="H16" s="6">
        <v>582895.16</v>
      </c>
      <c r="I16" s="6">
        <v>740</v>
      </c>
      <c r="J16" s="6">
        <v>27</v>
      </c>
      <c r="K16" s="6">
        <f t="shared" si="0"/>
        <v>79263.83999999997</v>
      </c>
      <c r="L16" s="6">
        <f t="shared" si="1"/>
        <v>339087.83999999997</v>
      </c>
      <c r="M16" s="6">
        <f t="shared" si="2"/>
        <v>88.04284815635565</v>
      </c>
      <c r="N16" s="6">
        <f t="shared" si="3"/>
        <v>339827.83999999997</v>
      </c>
      <c r="O16" s="6">
        <f t="shared" si="4"/>
        <v>80003.83999999997</v>
      </c>
      <c r="P16" s="6">
        <f t="shared" si="5"/>
        <v>87.93121727442642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917723</v>
      </c>
      <c r="F17" s="6">
        <v>807636.29</v>
      </c>
      <c r="G17" s="6">
        <v>0</v>
      </c>
      <c r="H17" s="6">
        <v>802916.34</v>
      </c>
      <c r="I17" s="6">
        <v>4719.95</v>
      </c>
      <c r="J17" s="6">
        <v>4719.95</v>
      </c>
      <c r="K17" s="6">
        <f t="shared" si="0"/>
        <v>110086.70999999996</v>
      </c>
      <c r="L17" s="6">
        <f t="shared" si="1"/>
        <v>510359.70999999996</v>
      </c>
      <c r="M17" s="6">
        <f t="shared" si="2"/>
        <v>88.00436406192283</v>
      </c>
      <c r="N17" s="6">
        <f t="shared" si="3"/>
        <v>515079.66000000003</v>
      </c>
      <c r="O17" s="6">
        <f t="shared" si="4"/>
        <v>114806.66000000003</v>
      </c>
      <c r="P17" s="6">
        <f t="shared" si="5"/>
        <v>87.49005309881086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367981</v>
      </c>
      <c r="F18" s="6">
        <v>322321.62</v>
      </c>
      <c r="G18" s="6">
        <v>0</v>
      </c>
      <c r="H18" s="6">
        <v>320571.34</v>
      </c>
      <c r="I18" s="6">
        <v>1750.28</v>
      </c>
      <c r="J18" s="6">
        <v>1750.28</v>
      </c>
      <c r="K18" s="6">
        <f t="shared" si="0"/>
        <v>45659.380000000005</v>
      </c>
      <c r="L18" s="6">
        <f t="shared" si="1"/>
        <v>199806.38</v>
      </c>
      <c r="M18" s="6">
        <f t="shared" si="2"/>
        <v>87.59191914799949</v>
      </c>
      <c r="N18" s="6">
        <f t="shared" si="3"/>
        <v>201556.65999999997</v>
      </c>
      <c r="O18" s="6">
        <f t="shared" si="4"/>
        <v>47409.659999999974</v>
      </c>
      <c r="P18" s="6">
        <f t="shared" si="5"/>
        <v>87.11627502506923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495616</v>
      </c>
      <c r="F19" s="6">
        <v>402724.79</v>
      </c>
      <c r="G19" s="6">
        <v>0</v>
      </c>
      <c r="H19" s="6">
        <v>397578.85</v>
      </c>
      <c r="I19" s="6">
        <v>5145.94</v>
      </c>
      <c r="J19" s="6">
        <v>3952.43</v>
      </c>
      <c r="K19" s="6">
        <f t="shared" si="0"/>
        <v>92891.21000000002</v>
      </c>
      <c r="L19" s="6">
        <f t="shared" si="1"/>
        <v>309601.21</v>
      </c>
      <c r="M19" s="6">
        <f t="shared" si="2"/>
        <v>81.25742308561466</v>
      </c>
      <c r="N19" s="6">
        <f t="shared" si="3"/>
        <v>314747.15</v>
      </c>
      <c r="O19" s="6">
        <f t="shared" si="4"/>
        <v>98037.15000000002</v>
      </c>
      <c r="P19" s="6">
        <f t="shared" si="5"/>
        <v>80.21913134362086</v>
      </c>
    </row>
    <row r="20" spans="1:16" ht="12.75">
      <c r="A20" s="4" t="s">
        <v>96</v>
      </c>
      <c r="B20" s="5" t="s">
        <v>97</v>
      </c>
      <c r="C20" s="6">
        <v>533554</v>
      </c>
      <c r="D20" s="6">
        <v>855405</v>
      </c>
      <c r="E20" s="6">
        <v>796516</v>
      </c>
      <c r="F20" s="6">
        <v>594188.11</v>
      </c>
      <c r="G20" s="6">
        <v>0</v>
      </c>
      <c r="H20" s="6">
        <v>594188.11</v>
      </c>
      <c r="I20" s="6">
        <v>0</v>
      </c>
      <c r="J20" s="6">
        <v>0</v>
      </c>
      <c r="K20" s="6">
        <f t="shared" si="0"/>
        <v>202327.89</v>
      </c>
      <c r="L20" s="6">
        <f t="shared" si="1"/>
        <v>261216.89</v>
      </c>
      <c r="M20" s="6">
        <f t="shared" si="2"/>
        <v>74.59838973730596</v>
      </c>
      <c r="N20" s="6">
        <f t="shared" si="3"/>
        <v>261216.89</v>
      </c>
      <c r="O20" s="6">
        <f t="shared" si="4"/>
        <v>202327.89</v>
      </c>
      <c r="P20" s="6">
        <f t="shared" si="5"/>
        <v>74.59838973730596</v>
      </c>
    </row>
    <row r="21" spans="1:16" ht="25.5">
      <c r="A21" s="4" t="s">
        <v>350</v>
      </c>
      <c r="B21" s="5" t="s">
        <v>351</v>
      </c>
      <c r="C21" s="6">
        <v>0</v>
      </c>
      <c r="D21" s="6">
        <v>54382</v>
      </c>
      <c r="E21" s="6">
        <v>54382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f t="shared" si="0"/>
        <v>54382</v>
      </c>
      <c r="L21" s="6">
        <f t="shared" si="1"/>
        <v>54382</v>
      </c>
      <c r="M21" s="6">
        <f t="shared" si="2"/>
        <v>0</v>
      </c>
      <c r="N21" s="6">
        <f t="shared" si="3"/>
        <v>54382</v>
      </c>
      <c r="O21" s="6">
        <f t="shared" si="4"/>
        <v>54382</v>
      </c>
      <c r="P21" s="6">
        <f t="shared" si="5"/>
        <v>0</v>
      </c>
    </row>
    <row r="22" spans="1:16" ht="12.75">
      <c r="A22" s="10" t="s">
        <v>98</v>
      </c>
      <c r="B22" s="11" t="s">
        <v>99</v>
      </c>
      <c r="C22" s="12">
        <v>48028202</v>
      </c>
      <c r="D22" s="12">
        <v>48187398</v>
      </c>
      <c r="E22" s="12">
        <v>35718198</v>
      </c>
      <c r="F22" s="12">
        <v>32934457.700000003</v>
      </c>
      <c r="G22" s="12">
        <v>0</v>
      </c>
      <c r="H22" s="12">
        <v>32594771.530000005</v>
      </c>
      <c r="I22" s="12">
        <v>339686.17</v>
      </c>
      <c r="J22" s="12">
        <v>345713.72</v>
      </c>
      <c r="K22" s="12">
        <f t="shared" si="0"/>
        <v>2783740.299999997</v>
      </c>
      <c r="L22" s="12">
        <f t="shared" si="1"/>
        <v>15252940.299999997</v>
      </c>
      <c r="M22" s="12">
        <f t="shared" si="2"/>
        <v>92.20638090421023</v>
      </c>
      <c r="N22" s="12">
        <f t="shared" si="3"/>
        <v>15592626.469999995</v>
      </c>
      <c r="O22" s="12">
        <f t="shared" si="4"/>
        <v>3123426.469999995</v>
      </c>
      <c r="P22" s="12">
        <f t="shared" si="5"/>
        <v>91.2553638064272</v>
      </c>
    </row>
    <row r="23" spans="1:16" ht="12.75">
      <c r="A23" s="4" t="s">
        <v>100</v>
      </c>
      <c r="B23" s="5" t="s">
        <v>101</v>
      </c>
      <c r="C23" s="6">
        <v>31213400</v>
      </c>
      <c r="D23" s="6">
        <v>31172401</v>
      </c>
      <c r="E23" s="6">
        <v>23026656</v>
      </c>
      <c r="F23" s="6">
        <v>20825085.310000002</v>
      </c>
      <c r="G23" s="6">
        <v>0</v>
      </c>
      <c r="H23" s="6">
        <v>20619125.090000004</v>
      </c>
      <c r="I23" s="6">
        <v>205960.22</v>
      </c>
      <c r="J23" s="6">
        <v>276767.31</v>
      </c>
      <c r="K23" s="6">
        <f t="shared" si="0"/>
        <v>2201570.6899999976</v>
      </c>
      <c r="L23" s="6">
        <f t="shared" si="1"/>
        <v>10347315.689999998</v>
      </c>
      <c r="M23" s="6">
        <f t="shared" si="2"/>
        <v>90.43903426533146</v>
      </c>
      <c r="N23" s="6">
        <f t="shared" si="3"/>
        <v>10553275.909999996</v>
      </c>
      <c r="O23" s="6">
        <f t="shared" si="4"/>
        <v>2407530.9099999964</v>
      </c>
      <c r="P23" s="6">
        <f t="shared" si="5"/>
        <v>89.54459166802164</v>
      </c>
    </row>
    <row r="24" spans="1:16" ht="25.5">
      <c r="A24" s="4" t="s">
        <v>102</v>
      </c>
      <c r="B24" s="5" t="s">
        <v>103</v>
      </c>
      <c r="C24" s="6">
        <v>16736600</v>
      </c>
      <c r="D24" s="6">
        <v>16932445</v>
      </c>
      <c r="E24" s="6">
        <v>12608990</v>
      </c>
      <c r="F24" s="6">
        <v>12047048.389999999</v>
      </c>
      <c r="G24" s="6">
        <v>0</v>
      </c>
      <c r="H24" s="6">
        <v>11913322.44</v>
      </c>
      <c r="I24" s="6">
        <v>133725.95</v>
      </c>
      <c r="J24" s="6">
        <v>68946.41</v>
      </c>
      <c r="K24" s="6">
        <f t="shared" si="0"/>
        <v>561941.6100000013</v>
      </c>
      <c r="L24" s="6">
        <f t="shared" si="1"/>
        <v>4885396.610000001</v>
      </c>
      <c r="M24" s="6">
        <f t="shared" si="2"/>
        <v>95.54332575408498</v>
      </c>
      <c r="N24" s="6">
        <f t="shared" si="3"/>
        <v>5019122.5600000005</v>
      </c>
      <c r="O24" s="6">
        <f t="shared" si="4"/>
        <v>695667.5600000005</v>
      </c>
      <c r="P24" s="6">
        <f t="shared" si="5"/>
        <v>94.48276539199412</v>
      </c>
    </row>
    <row r="25" spans="1:16" ht="12.75">
      <c r="A25" s="4" t="s">
        <v>104</v>
      </c>
      <c r="B25" s="5" t="s">
        <v>105</v>
      </c>
      <c r="C25" s="6">
        <v>78202</v>
      </c>
      <c r="D25" s="6">
        <v>82552</v>
      </c>
      <c r="E25" s="6">
        <v>82552</v>
      </c>
      <c r="F25" s="6">
        <v>62324</v>
      </c>
      <c r="G25" s="6">
        <v>0</v>
      </c>
      <c r="H25" s="6">
        <v>62324</v>
      </c>
      <c r="I25" s="6">
        <v>0</v>
      </c>
      <c r="J25" s="6">
        <v>0</v>
      </c>
      <c r="K25" s="6">
        <f t="shared" si="0"/>
        <v>20228</v>
      </c>
      <c r="L25" s="6">
        <f t="shared" si="1"/>
        <v>20228</v>
      </c>
      <c r="M25" s="6">
        <f t="shared" si="2"/>
        <v>75.49665665277642</v>
      </c>
      <c r="N25" s="6">
        <f t="shared" si="3"/>
        <v>20228</v>
      </c>
      <c r="O25" s="6">
        <f t="shared" si="4"/>
        <v>20228</v>
      </c>
      <c r="P25" s="6">
        <f t="shared" si="5"/>
        <v>75.49665665277642</v>
      </c>
    </row>
    <row r="26" spans="1:16" ht="12.75">
      <c r="A26" s="10" t="s">
        <v>106</v>
      </c>
      <c r="B26" s="11" t="s">
        <v>107</v>
      </c>
      <c r="C26" s="12">
        <v>137611396</v>
      </c>
      <c r="D26" s="12">
        <v>202513058</v>
      </c>
      <c r="E26" s="12">
        <v>131325123</v>
      </c>
      <c r="F26" s="12">
        <v>125380451.62000006</v>
      </c>
      <c r="G26" s="12">
        <v>13937</v>
      </c>
      <c r="H26" s="12">
        <v>125298104.09000005</v>
      </c>
      <c r="I26" s="12">
        <v>82347.53</v>
      </c>
      <c r="J26" s="12">
        <v>65573282.339999996</v>
      </c>
      <c r="K26" s="12">
        <f t="shared" si="0"/>
        <v>5944671.379999936</v>
      </c>
      <c r="L26" s="12">
        <f t="shared" si="1"/>
        <v>77132606.37999994</v>
      </c>
      <c r="M26" s="12">
        <f t="shared" si="2"/>
        <v>95.47331748548986</v>
      </c>
      <c r="N26" s="12">
        <f t="shared" si="3"/>
        <v>77214953.90999995</v>
      </c>
      <c r="O26" s="12">
        <f t="shared" si="4"/>
        <v>6027018.909999952</v>
      </c>
      <c r="P26" s="12">
        <f t="shared" si="5"/>
        <v>95.41061240049251</v>
      </c>
    </row>
    <row r="27" spans="1:16" ht="63.75">
      <c r="A27" s="4" t="s">
        <v>108</v>
      </c>
      <c r="B27" s="5" t="s">
        <v>109</v>
      </c>
      <c r="C27" s="6">
        <v>8259803</v>
      </c>
      <c r="D27" s="6">
        <v>10383803</v>
      </c>
      <c r="E27" s="6">
        <v>5271193</v>
      </c>
      <c r="F27" s="6">
        <v>5211685.44</v>
      </c>
      <c r="G27" s="6">
        <v>0</v>
      </c>
      <c r="H27" s="6">
        <v>5211685.44</v>
      </c>
      <c r="I27" s="6">
        <v>0</v>
      </c>
      <c r="J27" s="6">
        <v>6348910.73</v>
      </c>
      <c r="K27" s="6">
        <f t="shared" si="0"/>
        <v>59507.55999999959</v>
      </c>
      <c r="L27" s="6">
        <f t="shared" si="1"/>
        <v>5172117.56</v>
      </c>
      <c r="M27" s="6">
        <f t="shared" si="2"/>
        <v>98.87107984852766</v>
      </c>
      <c r="N27" s="6">
        <f t="shared" si="3"/>
        <v>5172117.56</v>
      </c>
      <c r="O27" s="6">
        <f t="shared" si="4"/>
        <v>59507.55999999959</v>
      </c>
      <c r="P27" s="6">
        <f t="shared" si="5"/>
        <v>98.87107984852766</v>
      </c>
    </row>
    <row r="28" spans="1:16" ht="63.75">
      <c r="A28" s="4" t="s">
        <v>110</v>
      </c>
      <c r="B28" s="5" t="s">
        <v>109</v>
      </c>
      <c r="C28" s="6">
        <v>156091</v>
      </c>
      <c r="D28" s="6">
        <v>137650</v>
      </c>
      <c r="E28" s="6">
        <v>135873.31</v>
      </c>
      <c r="F28" s="6">
        <v>135873.31</v>
      </c>
      <c r="G28" s="6">
        <v>0</v>
      </c>
      <c r="H28" s="6">
        <v>135873.31</v>
      </c>
      <c r="I28" s="6">
        <v>0</v>
      </c>
      <c r="J28" s="6">
        <v>13764.17</v>
      </c>
      <c r="K28" s="6">
        <f t="shared" si="0"/>
        <v>0</v>
      </c>
      <c r="L28" s="6">
        <f t="shared" si="1"/>
        <v>1776.6900000000023</v>
      </c>
      <c r="M28" s="6">
        <f t="shared" si="2"/>
        <v>100</v>
      </c>
      <c r="N28" s="6">
        <f t="shared" si="3"/>
        <v>1776.6900000000023</v>
      </c>
      <c r="O28" s="6">
        <f t="shared" si="4"/>
        <v>0</v>
      </c>
      <c r="P28" s="6">
        <f t="shared" si="5"/>
        <v>100</v>
      </c>
    </row>
    <row r="29" spans="1:16" ht="76.5">
      <c r="A29" s="4" t="s">
        <v>111</v>
      </c>
      <c r="B29" s="5" t="s">
        <v>112</v>
      </c>
      <c r="C29" s="6">
        <v>100392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f t="shared" si="0"/>
        <v>0</v>
      </c>
      <c r="L29" s="6">
        <f t="shared" si="1"/>
        <v>0</v>
      </c>
      <c r="M29" s="6">
        <f t="shared" si="2"/>
        <v>0</v>
      </c>
      <c r="N29" s="6">
        <f t="shared" si="3"/>
        <v>0</v>
      </c>
      <c r="O29" s="6">
        <f t="shared" si="4"/>
        <v>0</v>
      </c>
      <c r="P29" s="6">
        <f t="shared" si="5"/>
        <v>0</v>
      </c>
    </row>
    <row r="30" spans="1:16" ht="76.5">
      <c r="A30" s="4" t="s">
        <v>113</v>
      </c>
      <c r="B30" s="5" t="s">
        <v>114</v>
      </c>
      <c r="C30" s="6">
        <v>815016</v>
      </c>
      <c r="D30" s="6">
        <v>933016</v>
      </c>
      <c r="E30" s="6">
        <v>545158</v>
      </c>
      <c r="F30" s="6">
        <v>517584</v>
      </c>
      <c r="G30" s="6">
        <v>0</v>
      </c>
      <c r="H30" s="6">
        <v>517584</v>
      </c>
      <c r="I30" s="6">
        <v>0</v>
      </c>
      <c r="J30" s="6">
        <v>515489.25</v>
      </c>
      <c r="K30" s="6">
        <f t="shared" si="0"/>
        <v>27574</v>
      </c>
      <c r="L30" s="6">
        <f t="shared" si="1"/>
        <v>415432</v>
      </c>
      <c r="M30" s="6">
        <f t="shared" si="2"/>
        <v>94.9420168098056</v>
      </c>
      <c r="N30" s="6">
        <f t="shared" si="3"/>
        <v>415432</v>
      </c>
      <c r="O30" s="6">
        <f t="shared" si="4"/>
        <v>27574</v>
      </c>
      <c r="P30" s="6">
        <f t="shared" si="5"/>
        <v>94.9420168098056</v>
      </c>
    </row>
    <row r="31" spans="1:16" ht="76.5">
      <c r="A31" s="4" t="s">
        <v>115</v>
      </c>
      <c r="B31" s="5" t="s">
        <v>114</v>
      </c>
      <c r="C31" s="6">
        <v>15253</v>
      </c>
      <c r="D31" s="6">
        <v>9345</v>
      </c>
      <c r="E31" s="6">
        <v>9138.19</v>
      </c>
      <c r="F31" s="6">
        <v>9138.19</v>
      </c>
      <c r="G31" s="6">
        <v>0</v>
      </c>
      <c r="H31" s="6">
        <v>9138.19</v>
      </c>
      <c r="I31" s="6">
        <v>0</v>
      </c>
      <c r="J31" s="6">
        <v>124.08</v>
      </c>
      <c r="K31" s="6">
        <f t="shared" si="0"/>
        <v>0</v>
      </c>
      <c r="L31" s="6">
        <f t="shared" si="1"/>
        <v>206.8099999999995</v>
      </c>
      <c r="M31" s="6">
        <f t="shared" si="2"/>
        <v>100</v>
      </c>
      <c r="N31" s="6">
        <f t="shared" si="3"/>
        <v>206.8099999999995</v>
      </c>
      <c r="O31" s="6">
        <f t="shared" si="4"/>
        <v>0</v>
      </c>
      <c r="P31" s="6">
        <f t="shared" si="5"/>
        <v>100</v>
      </c>
    </row>
    <row r="32" spans="1:16" ht="63.75">
      <c r="A32" s="4" t="s">
        <v>116</v>
      </c>
      <c r="B32" s="5" t="s">
        <v>117</v>
      </c>
      <c r="C32" s="6">
        <v>486485</v>
      </c>
      <c r="D32" s="6">
        <v>516485</v>
      </c>
      <c r="E32" s="6">
        <v>287062</v>
      </c>
      <c r="F32" s="6">
        <v>275504</v>
      </c>
      <c r="G32" s="6">
        <v>0</v>
      </c>
      <c r="H32" s="6">
        <v>275504</v>
      </c>
      <c r="I32" s="6">
        <v>0</v>
      </c>
      <c r="J32" s="6">
        <v>314411.18</v>
      </c>
      <c r="K32" s="6">
        <f t="shared" si="0"/>
        <v>11558</v>
      </c>
      <c r="L32" s="6">
        <f t="shared" si="1"/>
        <v>240981</v>
      </c>
      <c r="M32" s="6">
        <f t="shared" si="2"/>
        <v>95.97369209439076</v>
      </c>
      <c r="N32" s="6">
        <f t="shared" si="3"/>
        <v>240981</v>
      </c>
      <c r="O32" s="6">
        <f t="shared" si="4"/>
        <v>11558</v>
      </c>
      <c r="P32" s="6">
        <f t="shared" si="5"/>
        <v>95.97369209439076</v>
      </c>
    </row>
    <row r="33" spans="1:16" ht="63.75">
      <c r="A33" s="4" t="s">
        <v>118</v>
      </c>
      <c r="B33" s="5" t="s">
        <v>119</v>
      </c>
      <c r="C33" s="6">
        <v>13346</v>
      </c>
      <c r="D33" s="6">
        <v>10131</v>
      </c>
      <c r="E33" s="6">
        <v>10046.23</v>
      </c>
      <c r="F33" s="6">
        <v>10046.23</v>
      </c>
      <c r="G33" s="6">
        <v>0</v>
      </c>
      <c r="H33" s="6">
        <v>10046.23</v>
      </c>
      <c r="I33" s="6">
        <v>0</v>
      </c>
      <c r="J33" s="6">
        <v>1880.91</v>
      </c>
      <c r="K33" s="6">
        <f t="shared" si="0"/>
        <v>0</v>
      </c>
      <c r="L33" s="6">
        <f t="shared" si="1"/>
        <v>84.77000000000044</v>
      </c>
      <c r="M33" s="6">
        <f t="shared" si="2"/>
        <v>100</v>
      </c>
      <c r="N33" s="6">
        <f t="shared" si="3"/>
        <v>84.77000000000044</v>
      </c>
      <c r="O33" s="6">
        <f t="shared" si="4"/>
        <v>0</v>
      </c>
      <c r="P33" s="6">
        <f t="shared" si="5"/>
        <v>100</v>
      </c>
    </row>
    <row r="34" spans="1:16" ht="51">
      <c r="A34" s="4" t="s">
        <v>120</v>
      </c>
      <c r="B34" s="5" t="s">
        <v>121</v>
      </c>
      <c r="C34" s="6">
        <v>5440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f t="shared" si="0"/>
        <v>0</v>
      </c>
      <c r="L34" s="6">
        <f t="shared" si="1"/>
        <v>0</v>
      </c>
      <c r="M34" s="6">
        <f t="shared" si="2"/>
        <v>0</v>
      </c>
      <c r="N34" s="6">
        <f t="shared" si="3"/>
        <v>0</v>
      </c>
      <c r="O34" s="6">
        <f t="shared" si="4"/>
        <v>0</v>
      </c>
      <c r="P34" s="6">
        <f t="shared" si="5"/>
        <v>0</v>
      </c>
    </row>
    <row r="35" spans="1:16" ht="63.75">
      <c r="A35" s="4" t="s">
        <v>122</v>
      </c>
      <c r="B35" s="5" t="s">
        <v>123</v>
      </c>
      <c r="C35" s="6">
        <v>1774983</v>
      </c>
      <c r="D35" s="6">
        <v>2195983</v>
      </c>
      <c r="E35" s="6">
        <v>1014157</v>
      </c>
      <c r="F35" s="6">
        <v>994378</v>
      </c>
      <c r="G35" s="6">
        <v>0</v>
      </c>
      <c r="H35" s="6">
        <v>994378</v>
      </c>
      <c r="I35" s="6">
        <v>0</v>
      </c>
      <c r="J35" s="6">
        <v>1366746.15</v>
      </c>
      <c r="K35" s="6">
        <f t="shared" si="0"/>
        <v>19779</v>
      </c>
      <c r="L35" s="6">
        <f t="shared" si="1"/>
        <v>1201605</v>
      </c>
      <c r="M35" s="6">
        <f t="shared" si="2"/>
        <v>98.04971025196296</v>
      </c>
      <c r="N35" s="6">
        <f t="shared" si="3"/>
        <v>1201605</v>
      </c>
      <c r="O35" s="6">
        <f t="shared" si="4"/>
        <v>19779</v>
      </c>
      <c r="P35" s="6">
        <f t="shared" si="5"/>
        <v>98.04971025196296</v>
      </c>
    </row>
    <row r="36" spans="1:16" ht="63.75">
      <c r="A36" s="4" t="s">
        <v>124</v>
      </c>
      <c r="B36" s="5" t="s">
        <v>123</v>
      </c>
      <c r="C36" s="6">
        <v>20255</v>
      </c>
      <c r="D36" s="6">
        <v>7588</v>
      </c>
      <c r="E36" s="6">
        <v>7296</v>
      </c>
      <c r="F36" s="6">
        <v>7296</v>
      </c>
      <c r="G36" s="6">
        <v>0</v>
      </c>
      <c r="H36" s="6">
        <v>7296</v>
      </c>
      <c r="I36" s="6">
        <v>0</v>
      </c>
      <c r="J36" s="6">
        <v>1966.26</v>
      </c>
      <c r="K36" s="6">
        <f t="shared" si="0"/>
        <v>0</v>
      </c>
      <c r="L36" s="6">
        <f t="shared" si="1"/>
        <v>292</v>
      </c>
      <c r="M36" s="6">
        <f t="shared" si="2"/>
        <v>100</v>
      </c>
      <c r="N36" s="6">
        <f t="shared" si="3"/>
        <v>292</v>
      </c>
      <c r="O36" s="6">
        <f t="shared" si="4"/>
        <v>0</v>
      </c>
      <c r="P36" s="6">
        <f t="shared" si="5"/>
        <v>100</v>
      </c>
    </row>
    <row r="37" spans="1:16" ht="25.5">
      <c r="A37" s="4" t="s">
        <v>125</v>
      </c>
      <c r="B37" s="5" t="s">
        <v>126</v>
      </c>
      <c r="C37" s="6">
        <v>38200</v>
      </c>
      <c r="D37" s="6">
        <v>128200</v>
      </c>
      <c r="E37" s="6">
        <v>62820</v>
      </c>
      <c r="F37" s="6">
        <v>61744.62</v>
      </c>
      <c r="G37" s="6">
        <v>0</v>
      </c>
      <c r="H37" s="6">
        <v>61744.62</v>
      </c>
      <c r="I37" s="6">
        <v>0</v>
      </c>
      <c r="J37" s="6">
        <v>0</v>
      </c>
      <c r="K37" s="6">
        <f t="shared" si="0"/>
        <v>1075.3799999999974</v>
      </c>
      <c r="L37" s="6">
        <f t="shared" si="1"/>
        <v>66455.38</v>
      </c>
      <c r="M37" s="6">
        <f t="shared" si="2"/>
        <v>98.28815663801338</v>
      </c>
      <c r="N37" s="6">
        <f t="shared" si="3"/>
        <v>66455.38</v>
      </c>
      <c r="O37" s="6">
        <f t="shared" si="4"/>
        <v>1075.3799999999974</v>
      </c>
      <c r="P37" s="6">
        <f t="shared" si="5"/>
        <v>98.28815663801338</v>
      </c>
    </row>
    <row r="38" spans="1:16" ht="12.75">
      <c r="A38" s="4" t="s">
        <v>127</v>
      </c>
      <c r="B38" s="5" t="s">
        <v>128</v>
      </c>
      <c r="C38" s="6">
        <v>194700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f t="shared" si="0"/>
        <v>0</v>
      </c>
      <c r="L38" s="6">
        <f t="shared" si="1"/>
        <v>0</v>
      </c>
      <c r="M38" s="6">
        <f t="shared" si="2"/>
        <v>0</v>
      </c>
      <c r="N38" s="6">
        <f t="shared" si="3"/>
        <v>0</v>
      </c>
      <c r="O38" s="6">
        <f t="shared" si="4"/>
        <v>0</v>
      </c>
      <c r="P38" s="6">
        <f t="shared" si="5"/>
        <v>0</v>
      </c>
    </row>
    <row r="39" spans="1:16" ht="76.5">
      <c r="A39" s="4" t="s">
        <v>129</v>
      </c>
      <c r="B39" s="5" t="s">
        <v>130</v>
      </c>
      <c r="C39" s="6">
        <v>1705098</v>
      </c>
      <c r="D39" s="6">
        <v>1705098</v>
      </c>
      <c r="E39" s="6">
        <v>685430</v>
      </c>
      <c r="F39" s="6">
        <v>531918</v>
      </c>
      <c r="G39" s="6">
        <v>0</v>
      </c>
      <c r="H39" s="6">
        <v>531918</v>
      </c>
      <c r="I39" s="6">
        <v>0</v>
      </c>
      <c r="J39" s="6">
        <v>751501.51</v>
      </c>
      <c r="K39" s="6">
        <f t="shared" si="0"/>
        <v>153512</v>
      </c>
      <c r="L39" s="6">
        <f t="shared" si="1"/>
        <v>1173180</v>
      </c>
      <c r="M39" s="6">
        <f t="shared" si="2"/>
        <v>77.60354813766541</v>
      </c>
      <c r="N39" s="6">
        <f t="shared" si="3"/>
        <v>1173180</v>
      </c>
      <c r="O39" s="6">
        <f t="shared" si="4"/>
        <v>153512</v>
      </c>
      <c r="P39" s="6">
        <f t="shared" si="5"/>
        <v>77.60354813766541</v>
      </c>
    </row>
    <row r="40" spans="1:16" ht="76.5">
      <c r="A40" s="4" t="s">
        <v>131</v>
      </c>
      <c r="B40" s="5" t="s">
        <v>130</v>
      </c>
      <c r="C40" s="6">
        <v>70948</v>
      </c>
      <c r="D40" s="6">
        <v>38958</v>
      </c>
      <c r="E40" s="6">
        <v>21676.76</v>
      </c>
      <c r="F40" s="6">
        <v>21676.76</v>
      </c>
      <c r="G40" s="6">
        <v>0</v>
      </c>
      <c r="H40" s="6">
        <v>21676.76</v>
      </c>
      <c r="I40" s="6">
        <v>0</v>
      </c>
      <c r="J40" s="6">
        <v>7587.11</v>
      </c>
      <c r="K40" s="6">
        <f t="shared" si="0"/>
        <v>0</v>
      </c>
      <c r="L40" s="6">
        <f t="shared" si="1"/>
        <v>17281.24</v>
      </c>
      <c r="M40" s="6">
        <f t="shared" si="2"/>
        <v>100</v>
      </c>
      <c r="N40" s="6">
        <f t="shared" si="3"/>
        <v>17281.24</v>
      </c>
      <c r="O40" s="6">
        <f t="shared" si="4"/>
        <v>0</v>
      </c>
      <c r="P40" s="6">
        <f t="shared" si="5"/>
        <v>100</v>
      </c>
    </row>
    <row r="41" spans="1:16" ht="12.75">
      <c r="A41" s="4" t="s">
        <v>132</v>
      </c>
      <c r="B41" s="5" t="s">
        <v>133</v>
      </c>
      <c r="C41" s="6">
        <v>758039</v>
      </c>
      <c r="D41" s="6">
        <v>758039</v>
      </c>
      <c r="E41" s="6">
        <v>548531.27</v>
      </c>
      <c r="F41" s="6">
        <v>548531.27</v>
      </c>
      <c r="G41" s="6">
        <v>0</v>
      </c>
      <c r="H41" s="6">
        <v>548531.27</v>
      </c>
      <c r="I41" s="6">
        <v>0</v>
      </c>
      <c r="J41" s="6">
        <v>310.72</v>
      </c>
      <c r="K41" s="6">
        <f t="shared" si="0"/>
        <v>0</v>
      </c>
      <c r="L41" s="6">
        <f t="shared" si="1"/>
        <v>209507.72999999998</v>
      </c>
      <c r="M41" s="6">
        <f t="shared" si="2"/>
        <v>100</v>
      </c>
      <c r="N41" s="6">
        <f t="shared" si="3"/>
        <v>209507.72999999998</v>
      </c>
      <c r="O41" s="6">
        <f t="shared" si="4"/>
        <v>0</v>
      </c>
      <c r="P41" s="6">
        <f t="shared" si="5"/>
        <v>100</v>
      </c>
    </row>
    <row r="42" spans="1:16" ht="12.75">
      <c r="A42" s="4" t="s">
        <v>134</v>
      </c>
      <c r="B42" s="5" t="s">
        <v>135</v>
      </c>
      <c r="C42" s="6">
        <v>675015</v>
      </c>
      <c r="D42" s="6">
        <v>675015</v>
      </c>
      <c r="E42" s="6">
        <v>475303.38</v>
      </c>
      <c r="F42" s="6">
        <v>475303.38</v>
      </c>
      <c r="G42" s="6">
        <v>0</v>
      </c>
      <c r="H42" s="6">
        <v>475303.38</v>
      </c>
      <c r="I42" s="6">
        <v>0</v>
      </c>
      <c r="J42" s="6">
        <v>161.16</v>
      </c>
      <c r="K42" s="6">
        <f t="shared" si="0"/>
        <v>0</v>
      </c>
      <c r="L42" s="6">
        <f t="shared" si="1"/>
        <v>199711.62</v>
      </c>
      <c r="M42" s="6">
        <f t="shared" si="2"/>
        <v>100</v>
      </c>
      <c r="N42" s="6">
        <f t="shared" si="3"/>
        <v>199711.62</v>
      </c>
      <c r="O42" s="6">
        <f t="shared" si="4"/>
        <v>0</v>
      </c>
      <c r="P42" s="6">
        <f t="shared" si="5"/>
        <v>100</v>
      </c>
    </row>
    <row r="43" spans="1:16" ht="12.75">
      <c r="A43" s="4" t="s">
        <v>136</v>
      </c>
      <c r="B43" s="5" t="s">
        <v>137</v>
      </c>
      <c r="C43" s="6">
        <v>50887119</v>
      </c>
      <c r="D43" s="6">
        <v>53223819</v>
      </c>
      <c r="E43" s="6">
        <v>34181562.2</v>
      </c>
      <c r="F43" s="6">
        <v>34181562.2</v>
      </c>
      <c r="G43" s="6">
        <v>0</v>
      </c>
      <c r="H43" s="6">
        <v>34181561.5</v>
      </c>
      <c r="I43" s="6">
        <v>0.7</v>
      </c>
      <c r="J43" s="6">
        <v>793292.8</v>
      </c>
      <c r="K43" s="6">
        <f t="shared" si="0"/>
        <v>0</v>
      </c>
      <c r="L43" s="6">
        <f t="shared" si="1"/>
        <v>19042256.799999997</v>
      </c>
      <c r="M43" s="6">
        <f t="shared" si="2"/>
        <v>100</v>
      </c>
      <c r="N43" s="6">
        <f t="shared" si="3"/>
        <v>19042257.5</v>
      </c>
      <c r="O43" s="6">
        <f t="shared" si="4"/>
        <v>0.7000000029802322</v>
      </c>
      <c r="P43" s="6">
        <f t="shared" si="5"/>
        <v>99.99999795211232</v>
      </c>
    </row>
    <row r="44" spans="1:16" ht="25.5">
      <c r="A44" s="4" t="s">
        <v>138</v>
      </c>
      <c r="B44" s="5" t="s">
        <v>139</v>
      </c>
      <c r="C44" s="6">
        <v>2865629</v>
      </c>
      <c r="D44" s="6">
        <v>2865629</v>
      </c>
      <c r="E44" s="6">
        <v>2060863.23</v>
      </c>
      <c r="F44" s="6">
        <v>2060863.23</v>
      </c>
      <c r="G44" s="6">
        <v>0</v>
      </c>
      <c r="H44" s="6">
        <v>2060863.23</v>
      </c>
      <c r="I44" s="6">
        <v>0</v>
      </c>
      <c r="J44" s="6">
        <v>1347.48</v>
      </c>
      <c r="K44" s="6">
        <f t="shared" si="0"/>
        <v>0</v>
      </c>
      <c r="L44" s="6">
        <f t="shared" si="1"/>
        <v>804765.77</v>
      </c>
      <c r="M44" s="6">
        <f t="shared" si="2"/>
        <v>100</v>
      </c>
      <c r="N44" s="6">
        <f t="shared" si="3"/>
        <v>804765.77</v>
      </c>
      <c r="O44" s="6">
        <f t="shared" si="4"/>
        <v>0</v>
      </c>
      <c r="P44" s="6">
        <f t="shared" si="5"/>
        <v>100</v>
      </c>
    </row>
    <row r="45" spans="1:16" ht="12.75">
      <c r="A45" s="4" t="s">
        <v>140</v>
      </c>
      <c r="B45" s="5" t="s">
        <v>141</v>
      </c>
      <c r="C45" s="6">
        <v>6582014</v>
      </c>
      <c r="D45" s="6">
        <v>6582014</v>
      </c>
      <c r="E45" s="6">
        <v>5723389.739999999</v>
      </c>
      <c r="F45" s="6">
        <v>5723389.739999999</v>
      </c>
      <c r="G45" s="6">
        <v>0</v>
      </c>
      <c r="H45" s="6">
        <v>5723389.739999999</v>
      </c>
      <c r="I45" s="6">
        <v>0</v>
      </c>
      <c r="J45" s="6">
        <v>6419.62</v>
      </c>
      <c r="K45" s="6">
        <f t="shared" si="0"/>
        <v>0</v>
      </c>
      <c r="L45" s="6">
        <f t="shared" si="1"/>
        <v>858624.2600000007</v>
      </c>
      <c r="M45" s="6">
        <f t="shared" si="2"/>
        <v>100</v>
      </c>
      <c r="N45" s="6">
        <f t="shared" si="3"/>
        <v>858624.2600000007</v>
      </c>
      <c r="O45" s="6">
        <f t="shared" si="4"/>
        <v>0</v>
      </c>
      <c r="P45" s="6">
        <f t="shared" si="5"/>
        <v>100</v>
      </c>
    </row>
    <row r="46" spans="1:16" ht="12.75">
      <c r="A46" s="4" t="s">
        <v>142</v>
      </c>
      <c r="B46" s="5" t="s">
        <v>143</v>
      </c>
      <c r="C46" s="6">
        <v>779835</v>
      </c>
      <c r="D46" s="6">
        <v>779835</v>
      </c>
      <c r="E46" s="6">
        <v>313471.23</v>
      </c>
      <c r="F46" s="6">
        <v>313471.23</v>
      </c>
      <c r="G46" s="6">
        <v>0</v>
      </c>
      <c r="H46" s="6">
        <v>313471.23</v>
      </c>
      <c r="I46" s="6">
        <v>0</v>
      </c>
      <c r="J46" s="6">
        <v>331.12</v>
      </c>
      <c r="K46" s="6">
        <f t="shared" si="0"/>
        <v>0</v>
      </c>
      <c r="L46" s="6">
        <f t="shared" si="1"/>
        <v>466363.77</v>
      </c>
      <c r="M46" s="6">
        <f t="shared" si="2"/>
        <v>100</v>
      </c>
      <c r="N46" s="6">
        <f t="shared" si="3"/>
        <v>466363.77</v>
      </c>
      <c r="O46" s="6">
        <f t="shared" si="4"/>
        <v>0</v>
      </c>
      <c r="P46" s="6">
        <f t="shared" si="5"/>
        <v>100</v>
      </c>
    </row>
    <row r="47" spans="1:16" ht="12.75">
      <c r="A47" s="4" t="s">
        <v>144</v>
      </c>
      <c r="B47" s="5" t="s">
        <v>145</v>
      </c>
      <c r="C47" s="6">
        <v>12900</v>
      </c>
      <c r="D47" s="6">
        <v>109220</v>
      </c>
      <c r="E47" s="6">
        <v>92880</v>
      </c>
      <c r="F47" s="6">
        <v>92880</v>
      </c>
      <c r="G47" s="6">
        <v>0</v>
      </c>
      <c r="H47" s="6">
        <v>92880</v>
      </c>
      <c r="I47" s="6">
        <v>0</v>
      </c>
      <c r="J47" s="6">
        <v>0</v>
      </c>
      <c r="K47" s="6">
        <f t="shared" si="0"/>
        <v>0</v>
      </c>
      <c r="L47" s="6">
        <f t="shared" si="1"/>
        <v>16340</v>
      </c>
      <c r="M47" s="6">
        <f t="shared" si="2"/>
        <v>100</v>
      </c>
      <c r="N47" s="6">
        <f t="shared" si="3"/>
        <v>16340</v>
      </c>
      <c r="O47" s="6">
        <f t="shared" si="4"/>
        <v>0</v>
      </c>
      <c r="P47" s="6">
        <f t="shared" si="5"/>
        <v>100</v>
      </c>
    </row>
    <row r="48" spans="1:16" ht="25.5">
      <c r="A48" s="4" t="s">
        <v>146</v>
      </c>
      <c r="B48" s="5" t="s">
        <v>147</v>
      </c>
      <c r="C48" s="6">
        <v>15162586</v>
      </c>
      <c r="D48" s="6">
        <v>15326666</v>
      </c>
      <c r="E48" s="6">
        <v>13951297.940000001</v>
      </c>
      <c r="F48" s="6">
        <v>13951297.940000001</v>
      </c>
      <c r="G48" s="6">
        <v>0</v>
      </c>
      <c r="H48" s="6">
        <v>13951297.940000001</v>
      </c>
      <c r="I48" s="6">
        <v>0</v>
      </c>
      <c r="J48" s="6">
        <v>7116.23</v>
      </c>
      <c r="K48" s="6">
        <f t="shared" si="0"/>
        <v>0</v>
      </c>
      <c r="L48" s="6">
        <f t="shared" si="1"/>
        <v>1375368.0599999987</v>
      </c>
      <c r="M48" s="6">
        <f t="shared" si="2"/>
        <v>100</v>
      </c>
      <c r="N48" s="6">
        <f t="shared" si="3"/>
        <v>1375368.0599999987</v>
      </c>
      <c r="O48" s="6">
        <f t="shared" si="4"/>
        <v>0</v>
      </c>
      <c r="P48" s="6">
        <f t="shared" si="5"/>
        <v>100</v>
      </c>
    </row>
    <row r="49" spans="1:16" ht="25.5">
      <c r="A49" s="4" t="s">
        <v>148</v>
      </c>
      <c r="B49" s="5" t="s">
        <v>149</v>
      </c>
      <c r="C49" s="6">
        <v>20919826</v>
      </c>
      <c r="D49" s="6">
        <v>77272067</v>
      </c>
      <c r="E49" s="6">
        <v>43333819</v>
      </c>
      <c r="F49" s="6">
        <v>38944513.13</v>
      </c>
      <c r="G49" s="6">
        <v>0</v>
      </c>
      <c r="H49" s="6">
        <v>38944513.13</v>
      </c>
      <c r="I49" s="6">
        <v>0</v>
      </c>
      <c r="J49" s="6">
        <v>54639189.96</v>
      </c>
      <c r="K49" s="6">
        <f t="shared" si="0"/>
        <v>4389305.869999997</v>
      </c>
      <c r="L49" s="6">
        <f t="shared" si="1"/>
        <v>38327553.87</v>
      </c>
      <c r="M49" s="6">
        <f t="shared" si="2"/>
        <v>89.87094613101144</v>
      </c>
      <c r="N49" s="6">
        <f t="shared" si="3"/>
        <v>38327553.87</v>
      </c>
      <c r="O49" s="6">
        <f t="shared" si="4"/>
        <v>4389305.869999997</v>
      </c>
      <c r="P49" s="6">
        <f t="shared" si="5"/>
        <v>89.87094613101144</v>
      </c>
    </row>
    <row r="50" spans="1:16" ht="38.25">
      <c r="A50" s="4" t="s">
        <v>150</v>
      </c>
      <c r="B50" s="5" t="s">
        <v>151</v>
      </c>
      <c r="C50" s="6">
        <v>452220</v>
      </c>
      <c r="D50" s="6">
        <v>1880628</v>
      </c>
      <c r="E50" s="6">
        <v>1653761.51</v>
      </c>
      <c r="F50" s="6">
        <v>1610710.51</v>
      </c>
      <c r="G50" s="6">
        <v>0</v>
      </c>
      <c r="H50" s="6">
        <v>1610710.51</v>
      </c>
      <c r="I50" s="6">
        <v>0</v>
      </c>
      <c r="J50" s="6">
        <v>678054.36</v>
      </c>
      <c r="K50" s="6">
        <f t="shared" si="0"/>
        <v>43051</v>
      </c>
      <c r="L50" s="6">
        <f t="shared" si="1"/>
        <v>269917.49</v>
      </c>
      <c r="M50" s="6">
        <f t="shared" si="2"/>
        <v>97.39678304642608</v>
      </c>
      <c r="N50" s="6">
        <f t="shared" si="3"/>
        <v>269917.49</v>
      </c>
      <c r="O50" s="6">
        <f t="shared" si="4"/>
        <v>43051</v>
      </c>
      <c r="P50" s="6">
        <f t="shared" si="5"/>
        <v>97.39678304642608</v>
      </c>
    </row>
    <row r="51" spans="1:16" ht="12.75">
      <c r="A51" s="4" t="s">
        <v>152</v>
      </c>
      <c r="B51" s="5" t="s">
        <v>153</v>
      </c>
      <c r="C51" s="6">
        <v>1471480</v>
      </c>
      <c r="D51" s="6">
        <v>2632111</v>
      </c>
      <c r="E51" s="6">
        <v>2211124</v>
      </c>
      <c r="F51" s="6">
        <v>1688922.95</v>
      </c>
      <c r="G51" s="6">
        <v>0</v>
      </c>
      <c r="H51" s="6">
        <v>1652353.08</v>
      </c>
      <c r="I51" s="6">
        <v>36569.87</v>
      </c>
      <c r="J51" s="6">
        <v>34569.84</v>
      </c>
      <c r="K51" s="6">
        <f t="shared" si="0"/>
        <v>522201.05000000005</v>
      </c>
      <c r="L51" s="6">
        <f t="shared" si="1"/>
        <v>943188.05</v>
      </c>
      <c r="M51" s="6">
        <f t="shared" si="2"/>
        <v>76.3830047523341</v>
      </c>
      <c r="N51" s="6">
        <f t="shared" si="3"/>
        <v>979757.9199999999</v>
      </c>
      <c r="O51" s="6">
        <f t="shared" si="4"/>
        <v>558770.9199999999</v>
      </c>
      <c r="P51" s="6">
        <f t="shared" si="5"/>
        <v>74.72910067458903</v>
      </c>
    </row>
    <row r="52" spans="1:16" ht="25.5">
      <c r="A52" s="4" t="s">
        <v>154</v>
      </c>
      <c r="B52" s="5" t="s">
        <v>155</v>
      </c>
      <c r="C52" s="6">
        <v>2995116</v>
      </c>
      <c r="D52" s="6">
        <v>2995116</v>
      </c>
      <c r="E52" s="6">
        <v>2210911.94</v>
      </c>
      <c r="F52" s="6">
        <v>2210911.94</v>
      </c>
      <c r="G52" s="6">
        <v>0</v>
      </c>
      <c r="H52" s="6">
        <v>2210911.94</v>
      </c>
      <c r="I52" s="6">
        <v>0</v>
      </c>
      <c r="J52" s="6">
        <v>2563.46</v>
      </c>
      <c r="K52" s="6">
        <f t="shared" si="0"/>
        <v>0</v>
      </c>
      <c r="L52" s="6">
        <f t="shared" si="1"/>
        <v>784204.06</v>
      </c>
      <c r="M52" s="6">
        <f t="shared" si="2"/>
        <v>100</v>
      </c>
      <c r="N52" s="6">
        <f t="shared" si="3"/>
        <v>784204.06</v>
      </c>
      <c r="O52" s="6">
        <f t="shared" si="4"/>
        <v>0</v>
      </c>
      <c r="P52" s="6">
        <f t="shared" si="5"/>
        <v>100</v>
      </c>
    </row>
    <row r="53" spans="1:16" ht="25.5">
      <c r="A53" s="4" t="s">
        <v>156</v>
      </c>
      <c r="B53" s="5" t="s">
        <v>157</v>
      </c>
      <c r="C53" s="6">
        <v>20693</v>
      </c>
      <c r="D53" s="6">
        <v>20693</v>
      </c>
      <c r="E53" s="6">
        <v>16229</v>
      </c>
      <c r="F53" s="6">
        <v>16229</v>
      </c>
      <c r="G53" s="6">
        <v>0</v>
      </c>
      <c r="H53" s="6">
        <v>16229</v>
      </c>
      <c r="I53" s="6">
        <v>0</v>
      </c>
      <c r="J53" s="6">
        <v>3244.69</v>
      </c>
      <c r="K53" s="6">
        <f t="shared" si="0"/>
        <v>0</v>
      </c>
      <c r="L53" s="6">
        <f t="shared" si="1"/>
        <v>4464</v>
      </c>
      <c r="M53" s="6">
        <f t="shared" si="2"/>
        <v>100</v>
      </c>
      <c r="N53" s="6">
        <f t="shared" si="3"/>
        <v>4464</v>
      </c>
      <c r="O53" s="6">
        <f t="shared" si="4"/>
        <v>0</v>
      </c>
      <c r="P53" s="6">
        <f t="shared" si="5"/>
        <v>100</v>
      </c>
    </row>
    <row r="54" spans="1:16" ht="12.75">
      <c r="A54" s="4" t="s">
        <v>301</v>
      </c>
      <c r="B54" s="5" t="s">
        <v>302</v>
      </c>
      <c r="C54" s="6">
        <v>0</v>
      </c>
      <c r="D54" s="6">
        <v>241685</v>
      </c>
      <c r="E54" s="6">
        <v>234756</v>
      </c>
      <c r="F54" s="6">
        <v>110897.83</v>
      </c>
      <c r="G54" s="6">
        <v>0</v>
      </c>
      <c r="H54" s="6">
        <v>95699.96</v>
      </c>
      <c r="I54" s="6">
        <v>15197.87</v>
      </c>
      <c r="J54" s="6">
        <v>0</v>
      </c>
      <c r="K54" s="6">
        <f t="shared" si="0"/>
        <v>123858.17</v>
      </c>
      <c r="L54" s="6">
        <f t="shared" si="1"/>
        <v>130787.17</v>
      </c>
      <c r="M54" s="6">
        <f t="shared" si="2"/>
        <v>47.239614748930805</v>
      </c>
      <c r="N54" s="6">
        <f t="shared" si="3"/>
        <v>145985.03999999998</v>
      </c>
      <c r="O54" s="6">
        <f t="shared" si="4"/>
        <v>139056.03999999998</v>
      </c>
      <c r="P54" s="6">
        <f t="shared" si="5"/>
        <v>40.76571418834875</v>
      </c>
    </row>
    <row r="55" spans="1:16" ht="12.75">
      <c r="A55" s="4" t="s">
        <v>158</v>
      </c>
      <c r="B55" s="5" t="s">
        <v>159</v>
      </c>
      <c r="C55" s="6">
        <v>9000</v>
      </c>
      <c r="D55" s="6">
        <v>9000</v>
      </c>
      <c r="E55" s="6">
        <v>6200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f t="shared" si="0"/>
        <v>6200</v>
      </c>
      <c r="L55" s="6">
        <f t="shared" si="1"/>
        <v>9000</v>
      </c>
      <c r="M55" s="6">
        <f t="shared" si="2"/>
        <v>0</v>
      </c>
      <c r="N55" s="6">
        <f t="shared" si="3"/>
        <v>9000</v>
      </c>
      <c r="O55" s="6">
        <f t="shared" si="4"/>
        <v>6200</v>
      </c>
      <c r="P55" s="6">
        <f t="shared" si="5"/>
        <v>0</v>
      </c>
    </row>
    <row r="56" spans="1:16" ht="25.5">
      <c r="A56" s="4" t="s">
        <v>160</v>
      </c>
      <c r="B56" s="5" t="s">
        <v>161</v>
      </c>
      <c r="C56" s="6">
        <v>853219</v>
      </c>
      <c r="D56" s="6">
        <v>853219</v>
      </c>
      <c r="E56" s="6">
        <v>641431</v>
      </c>
      <c r="F56" s="6">
        <v>573284.46</v>
      </c>
      <c r="G56" s="6">
        <v>0</v>
      </c>
      <c r="H56" s="6">
        <v>543007.06</v>
      </c>
      <c r="I56" s="6">
        <v>30277.4</v>
      </c>
      <c r="J56" s="6">
        <v>30277.4</v>
      </c>
      <c r="K56" s="6">
        <f t="shared" si="0"/>
        <v>68146.54000000004</v>
      </c>
      <c r="L56" s="6">
        <f t="shared" si="1"/>
        <v>279934.54000000004</v>
      </c>
      <c r="M56" s="6">
        <f t="shared" si="2"/>
        <v>89.3758580424083</v>
      </c>
      <c r="N56" s="6">
        <f t="shared" si="3"/>
        <v>310211.93999999994</v>
      </c>
      <c r="O56" s="6">
        <f t="shared" si="4"/>
        <v>98423.93999999994</v>
      </c>
      <c r="P56" s="6">
        <f t="shared" si="5"/>
        <v>84.65556856466246</v>
      </c>
    </row>
    <row r="57" spans="1:16" ht="25.5">
      <c r="A57" s="4" t="s">
        <v>305</v>
      </c>
      <c r="B57" s="5" t="s">
        <v>306</v>
      </c>
      <c r="C57" s="6">
        <v>0</v>
      </c>
      <c r="D57" s="6">
        <v>54500</v>
      </c>
      <c r="E57" s="6">
        <v>22500</v>
      </c>
      <c r="F57" s="6">
        <v>22000</v>
      </c>
      <c r="G57" s="6">
        <v>0</v>
      </c>
      <c r="H57" s="6">
        <v>22000</v>
      </c>
      <c r="I57" s="6">
        <v>0</v>
      </c>
      <c r="J57" s="6">
        <v>0</v>
      </c>
      <c r="K57" s="6">
        <f t="shared" si="0"/>
        <v>500</v>
      </c>
      <c r="L57" s="6">
        <f t="shared" si="1"/>
        <v>32500</v>
      </c>
      <c r="M57" s="6">
        <f t="shared" si="2"/>
        <v>97.77777777777777</v>
      </c>
      <c r="N57" s="6">
        <f t="shared" si="3"/>
        <v>32500</v>
      </c>
      <c r="O57" s="6">
        <f t="shared" si="4"/>
        <v>500</v>
      </c>
      <c r="P57" s="6">
        <f t="shared" si="5"/>
        <v>97.77777777777777</v>
      </c>
    </row>
    <row r="58" spans="1:16" ht="25.5">
      <c r="A58" s="4" t="s">
        <v>316</v>
      </c>
      <c r="B58" s="5" t="s">
        <v>317</v>
      </c>
      <c r="C58" s="6">
        <v>0</v>
      </c>
      <c r="D58" s="6">
        <v>154000</v>
      </c>
      <c r="E58" s="6">
        <v>109000</v>
      </c>
      <c r="F58" s="6">
        <v>35979.25</v>
      </c>
      <c r="G58" s="6">
        <v>0</v>
      </c>
      <c r="H58" s="6">
        <v>35979.25</v>
      </c>
      <c r="I58" s="6">
        <v>0</v>
      </c>
      <c r="J58" s="6">
        <v>0</v>
      </c>
      <c r="K58" s="6">
        <f t="shared" si="0"/>
        <v>73020.75</v>
      </c>
      <c r="L58" s="6">
        <f t="shared" si="1"/>
        <v>118020.75</v>
      </c>
      <c r="M58" s="6">
        <f t="shared" si="2"/>
        <v>33.00848623853211</v>
      </c>
      <c r="N58" s="6">
        <f t="shared" si="3"/>
        <v>118020.75</v>
      </c>
      <c r="O58" s="6">
        <f t="shared" si="4"/>
        <v>73020.75</v>
      </c>
      <c r="P58" s="6">
        <f t="shared" si="5"/>
        <v>33.00848623853211</v>
      </c>
    </row>
    <row r="59" spans="1:16" ht="51">
      <c r="A59" s="4" t="s">
        <v>296</v>
      </c>
      <c r="B59" s="5" t="s">
        <v>297</v>
      </c>
      <c r="C59" s="6">
        <v>0</v>
      </c>
      <c r="D59" s="6">
        <v>510000</v>
      </c>
      <c r="E59" s="6">
        <v>510000</v>
      </c>
      <c r="F59" s="6">
        <v>490140.16</v>
      </c>
      <c r="G59" s="6">
        <v>0</v>
      </c>
      <c r="H59" s="6">
        <v>490140.16</v>
      </c>
      <c r="I59" s="6">
        <v>0</v>
      </c>
      <c r="J59" s="6">
        <v>0</v>
      </c>
      <c r="K59" s="6">
        <f t="shared" si="0"/>
        <v>19859.840000000026</v>
      </c>
      <c r="L59" s="6">
        <f t="shared" si="1"/>
        <v>19859.840000000026</v>
      </c>
      <c r="M59" s="6">
        <f t="shared" si="2"/>
        <v>96.10591372549018</v>
      </c>
      <c r="N59" s="6">
        <f t="shared" si="3"/>
        <v>19859.840000000026</v>
      </c>
      <c r="O59" s="6">
        <f t="shared" si="4"/>
        <v>19859.840000000026</v>
      </c>
      <c r="P59" s="6">
        <f t="shared" si="5"/>
        <v>96.10591372549018</v>
      </c>
    </row>
    <row r="60" spans="1:16" ht="25.5">
      <c r="A60" s="4" t="s">
        <v>162</v>
      </c>
      <c r="B60" s="5" t="s">
        <v>163</v>
      </c>
      <c r="C60" s="6">
        <v>2998128</v>
      </c>
      <c r="D60" s="6">
        <v>3000978</v>
      </c>
      <c r="E60" s="6">
        <v>2375832</v>
      </c>
      <c r="F60" s="6">
        <v>1999779.11</v>
      </c>
      <c r="G60" s="6">
        <v>0</v>
      </c>
      <c r="H60" s="6">
        <v>1999779.11</v>
      </c>
      <c r="I60" s="6">
        <v>0</v>
      </c>
      <c r="J60" s="6">
        <v>0</v>
      </c>
      <c r="K60" s="6">
        <f t="shared" si="0"/>
        <v>376052.8899999999</v>
      </c>
      <c r="L60" s="6">
        <f t="shared" si="1"/>
        <v>1001198.8899999999</v>
      </c>
      <c r="M60" s="6">
        <f t="shared" si="2"/>
        <v>84.17173899501313</v>
      </c>
      <c r="N60" s="6">
        <f t="shared" si="3"/>
        <v>1001198.8899999999</v>
      </c>
      <c r="O60" s="6">
        <f t="shared" si="4"/>
        <v>376052.8899999999</v>
      </c>
      <c r="P60" s="6">
        <f t="shared" si="5"/>
        <v>84.17173899501313</v>
      </c>
    </row>
    <row r="61" spans="1:16" ht="51">
      <c r="A61" s="4" t="s">
        <v>164</v>
      </c>
      <c r="B61" s="5" t="s">
        <v>165</v>
      </c>
      <c r="C61" s="6">
        <v>981170</v>
      </c>
      <c r="D61" s="6">
        <v>981170</v>
      </c>
      <c r="E61" s="6">
        <v>727497</v>
      </c>
      <c r="F61" s="6">
        <v>691964.67</v>
      </c>
      <c r="G61" s="6">
        <v>0</v>
      </c>
      <c r="H61" s="6">
        <v>691662.98</v>
      </c>
      <c r="I61" s="6">
        <v>301.69</v>
      </c>
      <c r="J61" s="6">
        <v>2505</v>
      </c>
      <c r="K61" s="6">
        <f t="shared" si="0"/>
        <v>35532.32999999996</v>
      </c>
      <c r="L61" s="6">
        <f t="shared" si="1"/>
        <v>289205.32999999996</v>
      </c>
      <c r="M61" s="6">
        <f t="shared" si="2"/>
        <v>95.11581078684861</v>
      </c>
      <c r="N61" s="6">
        <f t="shared" si="3"/>
        <v>289507.02</v>
      </c>
      <c r="O61" s="6">
        <f t="shared" si="4"/>
        <v>35834.02000000002</v>
      </c>
      <c r="P61" s="6">
        <f t="shared" si="5"/>
        <v>95.07434120003244</v>
      </c>
    </row>
    <row r="62" spans="1:16" ht="25.5">
      <c r="A62" s="4" t="s">
        <v>166</v>
      </c>
      <c r="B62" s="5" t="s">
        <v>167</v>
      </c>
      <c r="C62" s="6">
        <v>108250</v>
      </c>
      <c r="D62" s="6">
        <v>98250</v>
      </c>
      <c r="E62" s="6">
        <v>74433</v>
      </c>
      <c r="F62" s="6">
        <v>60496</v>
      </c>
      <c r="G62" s="6">
        <v>13937</v>
      </c>
      <c r="H62" s="6">
        <v>60496</v>
      </c>
      <c r="I62" s="6">
        <v>0</v>
      </c>
      <c r="J62" s="6">
        <v>13937</v>
      </c>
      <c r="K62" s="6">
        <f t="shared" si="0"/>
        <v>13937</v>
      </c>
      <c r="L62" s="6">
        <f t="shared" si="1"/>
        <v>37754</v>
      </c>
      <c r="M62" s="6">
        <f t="shared" si="2"/>
        <v>81.27577821665122</v>
      </c>
      <c r="N62" s="6">
        <f t="shared" si="3"/>
        <v>37754</v>
      </c>
      <c r="O62" s="6">
        <f t="shared" si="4"/>
        <v>13937</v>
      </c>
      <c r="P62" s="6">
        <f t="shared" si="5"/>
        <v>81.27577821665122</v>
      </c>
    </row>
    <row r="63" spans="1:16" ht="25.5">
      <c r="A63" s="4" t="s">
        <v>168</v>
      </c>
      <c r="B63" s="5" t="s">
        <v>169</v>
      </c>
      <c r="C63" s="6">
        <v>15399847</v>
      </c>
      <c r="D63" s="6">
        <v>15399847</v>
      </c>
      <c r="E63" s="6">
        <v>11777179.07</v>
      </c>
      <c r="F63" s="6">
        <v>11777179.07</v>
      </c>
      <c r="G63" s="6">
        <v>0</v>
      </c>
      <c r="H63" s="6">
        <v>11777179.07</v>
      </c>
      <c r="I63" s="6">
        <v>0</v>
      </c>
      <c r="J63" s="6">
        <v>10621.6</v>
      </c>
      <c r="K63" s="6">
        <f t="shared" si="0"/>
        <v>0</v>
      </c>
      <c r="L63" s="6">
        <f t="shared" si="1"/>
        <v>3622667.9299999997</v>
      </c>
      <c r="M63" s="6">
        <f t="shared" si="2"/>
        <v>100</v>
      </c>
      <c r="N63" s="6">
        <f t="shared" si="3"/>
        <v>3622667.9299999997</v>
      </c>
      <c r="O63" s="6">
        <f t="shared" si="4"/>
        <v>0</v>
      </c>
      <c r="P63" s="6">
        <f t="shared" si="5"/>
        <v>100</v>
      </c>
    </row>
    <row r="64" spans="1:16" ht="38.25">
      <c r="A64" s="4" t="s">
        <v>170</v>
      </c>
      <c r="B64" s="5" t="s">
        <v>171</v>
      </c>
      <c r="C64" s="6">
        <v>23300</v>
      </c>
      <c r="D64" s="6">
        <v>23300</v>
      </c>
      <c r="E64" s="6">
        <v>23300</v>
      </c>
      <c r="F64" s="6">
        <v>23300</v>
      </c>
      <c r="G64" s="6">
        <v>0</v>
      </c>
      <c r="H64" s="6">
        <v>23300</v>
      </c>
      <c r="I64" s="6">
        <v>0</v>
      </c>
      <c r="J64" s="6">
        <v>26958.55</v>
      </c>
      <c r="K64" s="6">
        <f t="shared" si="0"/>
        <v>0</v>
      </c>
      <c r="L64" s="6">
        <f t="shared" si="1"/>
        <v>0</v>
      </c>
      <c r="M64" s="6">
        <f t="shared" si="2"/>
        <v>100</v>
      </c>
      <c r="N64" s="6">
        <f t="shared" si="3"/>
        <v>0</v>
      </c>
      <c r="O64" s="6">
        <f t="shared" si="4"/>
        <v>0</v>
      </c>
      <c r="P64" s="6">
        <f t="shared" si="5"/>
        <v>100</v>
      </c>
    </row>
    <row r="65" spans="1:16" ht="12.75">
      <c r="A65" s="10" t="s">
        <v>253</v>
      </c>
      <c r="B65" s="11" t="s">
        <v>254</v>
      </c>
      <c r="C65" s="12">
        <v>4849449</v>
      </c>
      <c r="D65" s="12">
        <v>5499651</v>
      </c>
      <c r="E65" s="12">
        <v>4692378</v>
      </c>
      <c r="F65" s="12">
        <v>3469114.08</v>
      </c>
      <c r="G65" s="12">
        <v>0</v>
      </c>
      <c r="H65" s="12">
        <v>3432100.59</v>
      </c>
      <c r="I65" s="12">
        <v>37013.49</v>
      </c>
      <c r="J65" s="12">
        <v>30530.67</v>
      </c>
      <c r="K65" s="12">
        <f t="shared" si="0"/>
        <v>1223263.92</v>
      </c>
      <c r="L65" s="12">
        <f t="shared" si="1"/>
        <v>2030536.92</v>
      </c>
      <c r="M65" s="12">
        <f t="shared" si="2"/>
        <v>73.93083165934202</v>
      </c>
      <c r="N65" s="12">
        <f t="shared" si="3"/>
        <v>2067550.4100000001</v>
      </c>
      <c r="O65" s="12">
        <f t="shared" si="4"/>
        <v>1260277.4100000001</v>
      </c>
      <c r="P65" s="12">
        <f t="shared" si="5"/>
        <v>73.14203139644759</v>
      </c>
    </row>
    <row r="66" spans="1:16" ht="12.75">
      <c r="A66" s="4" t="s">
        <v>255</v>
      </c>
      <c r="B66" s="5" t="s">
        <v>256</v>
      </c>
      <c r="C66" s="6">
        <v>4329449</v>
      </c>
      <c r="D66" s="6">
        <v>4468458</v>
      </c>
      <c r="E66" s="6">
        <v>3718185</v>
      </c>
      <c r="F66" s="6">
        <v>2546911.08</v>
      </c>
      <c r="G66" s="6">
        <v>0</v>
      </c>
      <c r="H66" s="6">
        <v>2512532.15</v>
      </c>
      <c r="I66" s="6">
        <v>34378.93</v>
      </c>
      <c r="J66" s="6">
        <v>30530.67</v>
      </c>
      <c r="K66" s="6">
        <f t="shared" si="0"/>
        <v>1171273.92</v>
      </c>
      <c r="L66" s="6">
        <f t="shared" si="1"/>
        <v>1921546.92</v>
      </c>
      <c r="M66" s="6">
        <f t="shared" si="2"/>
        <v>68.49877238491361</v>
      </c>
      <c r="N66" s="6">
        <f t="shared" si="3"/>
        <v>1955925.85</v>
      </c>
      <c r="O66" s="6">
        <f t="shared" si="4"/>
        <v>1205652.85</v>
      </c>
      <c r="P66" s="6">
        <f t="shared" si="5"/>
        <v>67.5741564768832</v>
      </c>
    </row>
    <row r="67" spans="1:16" ht="38.25">
      <c r="A67" s="4" t="s">
        <v>260</v>
      </c>
      <c r="B67" s="5" t="s">
        <v>261</v>
      </c>
      <c r="C67" s="6">
        <v>320000</v>
      </c>
      <c r="D67" s="6">
        <v>831193</v>
      </c>
      <c r="E67" s="6">
        <v>825193</v>
      </c>
      <c r="F67" s="6">
        <v>773203</v>
      </c>
      <c r="G67" s="6">
        <v>0</v>
      </c>
      <c r="H67" s="6">
        <v>773203</v>
      </c>
      <c r="I67" s="6">
        <v>0</v>
      </c>
      <c r="J67" s="6">
        <v>0</v>
      </c>
      <c r="K67" s="6">
        <f t="shared" si="0"/>
        <v>51990</v>
      </c>
      <c r="L67" s="6">
        <f t="shared" si="1"/>
        <v>57990</v>
      </c>
      <c r="M67" s="6">
        <f t="shared" si="2"/>
        <v>93.69965571690501</v>
      </c>
      <c r="N67" s="6">
        <f t="shared" si="3"/>
        <v>57990</v>
      </c>
      <c r="O67" s="6">
        <f t="shared" si="4"/>
        <v>51990</v>
      </c>
      <c r="P67" s="6">
        <f t="shared" si="5"/>
        <v>93.69965571690501</v>
      </c>
    </row>
    <row r="68" spans="1:16" ht="76.5">
      <c r="A68" s="4" t="s">
        <v>286</v>
      </c>
      <c r="B68" s="5" t="s">
        <v>287</v>
      </c>
      <c r="C68" s="6">
        <v>200000</v>
      </c>
      <c r="D68" s="6">
        <v>200000</v>
      </c>
      <c r="E68" s="6">
        <v>149000</v>
      </c>
      <c r="F68" s="6">
        <v>149000</v>
      </c>
      <c r="G68" s="6">
        <v>0</v>
      </c>
      <c r="H68" s="6">
        <v>146365.44</v>
      </c>
      <c r="I68" s="6">
        <v>2634.56</v>
      </c>
      <c r="J68" s="6">
        <v>0</v>
      </c>
      <c r="K68" s="6">
        <f t="shared" si="0"/>
        <v>0</v>
      </c>
      <c r="L68" s="6">
        <f t="shared" si="1"/>
        <v>51000</v>
      </c>
      <c r="M68" s="6">
        <f t="shared" si="2"/>
        <v>100</v>
      </c>
      <c r="N68" s="6">
        <f t="shared" si="3"/>
        <v>53634.56</v>
      </c>
      <c r="O68" s="6">
        <f t="shared" si="4"/>
        <v>2634.5599999999977</v>
      </c>
      <c r="P68" s="6">
        <f t="shared" si="5"/>
        <v>98.2318389261745</v>
      </c>
    </row>
    <row r="69" spans="1:16" ht="12.75">
      <c r="A69" s="10" t="s">
        <v>172</v>
      </c>
      <c r="B69" s="11" t="s">
        <v>173</v>
      </c>
      <c r="C69" s="12">
        <v>14663912</v>
      </c>
      <c r="D69" s="12">
        <v>14803321</v>
      </c>
      <c r="E69" s="12">
        <v>11031851</v>
      </c>
      <c r="F69" s="12">
        <v>9465767.74</v>
      </c>
      <c r="G69" s="12">
        <v>0</v>
      </c>
      <c r="H69" s="12">
        <v>9049190.01</v>
      </c>
      <c r="I69" s="12">
        <v>416577.73</v>
      </c>
      <c r="J69" s="12">
        <v>62706.62</v>
      </c>
      <c r="K69" s="12">
        <f t="shared" si="0"/>
        <v>1566083.2599999998</v>
      </c>
      <c r="L69" s="12">
        <f t="shared" si="1"/>
        <v>5337553.26</v>
      </c>
      <c r="M69" s="12">
        <f t="shared" si="2"/>
        <v>85.8039846622294</v>
      </c>
      <c r="N69" s="12">
        <f t="shared" si="3"/>
        <v>5754130.99</v>
      </c>
      <c r="O69" s="12">
        <f t="shared" si="4"/>
        <v>1982660.9900000002</v>
      </c>
      <c r="P69" s="12">
        <f t="shared" si="5"/>
        <v>82.02784836379678</v>
      </c>
    </row>
    <row r="70" spans="1:16" ht="12.75">
      <c r="A70" s="4" t="s">
        <v>174</v>
      </c>
      <c r="B70" s="5" t="s">
        <v>175</v>
      </c>
      <c r="C70" s="6">
        <v>3119134</v>
      </c>
      <c r="D70" s="6">
        <v>2793705</v>
      </c>
      <c r="E70" s="6">
        <v>2001646</v>
      </c>
      <c r="F70" s="6">
        <v>1711009.73</v>
      </c>
      <c r="G70" s="6">
        <v>0</v>
      </c>
      <c r="H70" s="6">
        <v>1705159.19</v>
      </c>
      <c r="I70" s="6">
        <v>5850.54</v>
      </c>
      <c r="J70" s="6">
        <v>4638.92</v>
      </c>
      <c r="K70" s="6">
        <f aca="true" t="shared" si="6" ref="K70:K100">E70-F70</f>
        <v>290636.27</v>
      </c>
      <c r="L70" s="6">
        <f aca="true" t="shared" si="7" ref="L70:L100">D70-F70</f>
        <v>1082695.27</v>
      </c>
      <c r="M70" s="6">
        <f aca="true" t="shared" si="8" ref="M70:M100">IF(E70=0,0,(F70/E70)*100)</f>
        <v>85.48013634778577</v>
      </c>
      <c r="N70" s="6">
        <f aca="true" t="shared" si="9" ref="N70:N100">D70-H70</f>
        <v>1088545.81</v>
      </c>
      <c r="O70" s="6">
        <f aca="true" t="shared" si="10" ref="O70:O100">E70-H70</f>
        <v>296486.81000000006</v>
      </c>
      <c r="P70" s="6">
        <f aca="true" t="shared" si="11" ref="P70:P100">IF(E70=0,0,(H70/E70)*100)</f>
        <v>85.18784989953268</v>
      </c>
    </row>
    <row r="71" spans="1:16" ht="12.75">
      <c r="A71" s="4" t="s">
        <v>176</v>
      </c>
      <c r="B71" s="5" t="s">
        <v>177</v>
      </c>
      <c r="C71" s="6">
        <v>480426</v>
      </c>
      <c r="D71" s="6">
        <v>443119</v>
      </c>
      <c r="E71" s="6">
        <v>304254</v>
      </c>
      <c r="F71" s="6">
        <v>235499.67</v>
      </c>
      <c r="G71" s="6">
        <v>0</v>
      </c>
      <c r="H71" s="6">
        <v>215012.03</v>
      </c>
      <c r="I71" s="6">
        <v>20487.64</v>
      </c>
      <c r="J71" s="6">
        <v>539.8</v>
      </c>
      <c r="K71" s="6">
        <f t="shared" si="6"/>
        <v>68754.32999999999</v>
      </c>
      <c r="L71" s="6">
        <f t="shared" si="7"/>
        <v>207619.33</v>
      </c>
      <c r="M71" s="6">
        <f t="shared" si="8"/>
        <v>77.40232503105958</v>
      </c>
      <c r="N71" s="6">
        <f t="shared" si="9"/>
        <v>228106.97</v>
      </c>
      <c r="O71" s="6">
        <f t="shared" si="10"/>
        <v>89241.97</v>
      </c>
      <c r="P71" s="6">
        <f t="shared" si="11"/>
        <v>70.66859597573081</v>
      </c>
    </row>
    <row r="72" spans="1:16" ht="25.5">
      <c r="A72" s="4" t="s">
        <v>178</v>
      </c>
      <c r="B72" s="5" t="s">
        <v>179</v>
      </c>
      <c r="C72" s="6">
        <v>6490630</v>
      </c>
      <c r="D72" s="6">
        <v>7179675</v>
      </c>
      <c r="E72" s="6">
        <v>5521910</v>
      </c>
      <c r="F72" s="6">
        <v>4673889.93</v>
      </c>
      <c r="G72" s="6">
        <v>0</v>
      </c>
      <c r="H72" s="6">
        <v>4589342.66</v>
      </c>
      <c r="I72" s="6">
        <v>84547.27</v>
      </c>
      <c r="J72" s="6">
        <v>36654.06</v>
      </c>
      <c r="K72" s="6">
        <f t="shared" si="6"/>
        <v>848020.0700000003</v>
      </c>
      <c r="L72" s="6">
        <f t="shared" si="7"/>
        <v>2505785.0700000003</v>
      </c>
      <c r="M72" s="6">
        <f t="shared" si="8"/>
        <v>84.64263144455451</v>
      </c>
      <c r="N72" s="6">
        <f t="shared" si="9"/>
        <v>2590332.34</v>
      </c>
      <c r="O72" s="6">
        <f t="shared" si="10"/>
        <v>932567.3399999999</v>
      </c>
      <c r="P72" s="6">
        <f t="shared" si="11"/>
        <v>83.111507793499</v>
      </c>
    </row>
    <row r="73" spans="1:16" ht="12.75">
      <c r="A73" s="4" t="s">
        <v>180</v>
      </c>
      <c r="B73" s="5" t="s">
        <v>181</v>
      </c>
      <c r="C73" s="6">
        <v>3834825</v>
      </c>
      <c r="D73" s="6">
        <v>3461525</v>
      </c>
      <c r="E73" s="6">
        <v>2572279</v>
      </c>
      <c r="F73" s="6">
        <v>2334615.47</v>
      </c>
      <c r="G73" s="6">
        <v>0</v>
      </c>
      <c r="H73" s="6">
        <v>2052143.1</v>
      </c>
      <c r="I73" s="6">
        <v>282472.37</v>
      </c>
      <c r="J73" s="6">
        <v>19955.12</v>
      </c>
      <c r="K73" s="6">
        <f t="shared" si="6"/>
        <v>237663.5299999998</v>
      </c>
      <c r="L73" s="6">
        <f t="shared" si="7"/>
        <v>1126909.5299999998</v>
      </c>
      <c r="M73" s="6">
        <f t="shared" si="8"/>
        <v>90.760585068727</v>
      </c>
      <c r="N73" s="6">
        <f t="shared" si="9"/>
        <v>1409381.9</v>
      </c>
      <c r="O73" s="6">
        <f t="shared" si="10"/>
        <v>520135.8999999999</v>
      </c>
      <c r="P73" s="6">
        <f t="shared" si="11"/>
        <v>79.77918025221992</v>
      </c>
    </row>
    <row r="74" spans="1:16" ht="12.75">
      <c r="A74" s="4" t="s">
        <v>182</v>
      </c>
      <c r="B74" s="5" t="s">
        <v>183</v>
      </c>
      <c r="C74" s="6">
        <v>738897</v>
      </c>
      <c r="D74" s="6">
        <v>925297</v>
      </c>
      <c r="E74" s="6">
        <v>631762</v>
      </c>
      <c r="F74" s="6">
        <v>510752.94</v>
      </c>
      <c r="G74" s="6">
        <v>0</v>
      </c>
      <c r="H74" s="6">
        <v>487533.03</v>
      </c>
      <c r="I74" s="6">
        <v>23219.91</v>
      </c>
      <c r="J74" s="6">
        <v>918.72</v>
      </c>
      <c r="K74" s="6">
        <f t="shared" si="6"/>
        <v>121009.06</v>
      </c>
      <c r="L74" s="6">
        <f t="shared" si="7"/>
        <v>414544.06</v>
      </c>
      <c r="M74" s="6">
        <f t="shared" si="8"/>
        <v>80.84578369702514</v>
      </c>
      <c r="N74" s="6">
        <f t="shared" si="9"/>
        <v>437763.97</v>
      </c>
      <c r="O74" s="6">
        <f t="shared" si="10"/>
        <v>144228.96999999997</v>
      </c>
      <c r="P74" s="6">
        <f t="shared" si="11"/>
        <v>77.17036320639735</v>
      </c>
    </row>
    <row r="75" spans="1:16" ht="12.75">
      <c r="A75" s="10" t="s">
        <v>184</v>
      </c>
      <c r="B75" s="11" t="s">
        <v>185</v>
      </c>
      <c r="C75" s="12">
        <v>200000</v>
      </c>
      <c r="D75" s="12">
        <v>223500</v>
      </c>
      <c r="E75" s="12">
        <v>157500</v>
      </c>
      <c r="F75" s="12">
        <v>155000</v>
      </c>
      <c r="G75" s="12">
        <v>0</v>
      </c>
      <c r="H75" s="12">
        <v>155000</v>
      </c>
      <c r="I75" s="12">
        <v>0</v>
      </c>
      <c r="J75" s="12">
        <v>0</v>
      </c>
      <c r="K75" s="12">
        <f t="shared" si="6"/>
        <v>2500</v>
      </c>
      <c r="L75" s="12">
        <f t="shared" si="7"/>
        <v>68500</v>
      </c>
      <c r="M75" s="12">
        <f t="shared" si="8"/>
        <v>98.4126984126984</v>
      </c>
      <c r="N75" s="12">
        <f t="shared" si="9"/>
        <v>68500</v>
      </c>
      <c r="O75" s="12">
        <f t="shared" si="10"/>
        <v>2500</v>
      </c>
      <c r="P75" s="12">
        <f t="shared" si="11"/>
        <v>98.4126984126984</v>
      </c>
    </row>
    <row r="76" spans="1:16" ht="12.75">
      <c r="A76" s="4" t="s">
        <v>186</v>
      </c>
      <c r="B76" s="5" t="s">
        <v>187</v>
      </c>
      <c r="C76" s="6">
        <v>200000</v>
      </c>
      <c r="D76" s="6">
        <v>223500</v>
      </c>
      <c r="E76" s="6">
        <v>157500</v>
      </c>
      <c r="F76" s="6">
        <v>155000</v>
      </c>
      <c r="G76" s="6">
        <v>0</v>
      </c>
      <c r="H76" s="6">
        <v>155000</v>
      </c>
      <c r="I76" s="6">
        <v>0</v>
      </c>
      <c r="J76" s="6">
        <v>0</v>
      </c>
      <c r="K76" s="6">
        <f t="shared" si="6"/>
        <v>2500</v>
      </c>
      <c r="L76" s="6">
        <f t="shared" si="7"/>
        <v>68500</v>
      </c>
      <c r="M76" s="6">
        <f t="shared" si="8"/>
        <v>98.4126984126984</v>
      </c>
      <c r="N76" s="6">
        <f t="shared" si="9"/>
        <v>68500</v>
      </c>
      <c r="O76" s="6">
        <f t="shared" si="10"/>
        <v>2500</v>
      </c>
      <c r="P76" s="6">
        <f t="shared" si="11"/>
        <v>98.4126984126984</v>
      </c>
    </row>
    <row r="77" spans="1:16" ht="12.75">
      <c r="A77" s="10" t="s">
        <v>188</v>
      </c>
      <c r="B77" s="11" t="s">
        <v>189</v>
      </c>
      <c r="C77" s="12">
        <v>1611109</v>
      </c>
      <c r="D77" s="12">
        <v>1900366</v>
      </c>
      <c r="E77" s="12">
        <v>1475354</v>
      </c>
      <c r="F77" s="12">
        <v>1162100.54</v>
      </c>
      <c r="G77" s="12">
        <v>0</v>
      </c>
      <c r="H77" s="12">
        <v>1083784.03</v>
      </c>
      <c r="I77" s="12">
        <v>78316.51</v>
      </c>
      <c r="J77" s="12">
        <v>63941.82</v>
      </c>
      <c r="K77" s="12">
        <f t="shared" si="6"/>
        <v>313253.45999999996</v>
      </c>
      <c r="L77" s="12">
        <f t="shared" si="7"/>
        <v>738265.46</v>
      </c>
      <c r="M77" s="12">
        <f t="shared" si="8"/>
        <v>78.76757307059864</v>
      </c>
      <c r="N77" s="12">
        <f t="shared" si="9"/>
        <v>816581.97</v>
      </c>
      <c r="O77" s="12">
        <f t="shared" si="10"/>
        <v>391569.97</v>
      </c>
      <c r="P77" s="12">
        <f t="shared" si="11"/>
        <v>73.45925316906994</v>
      </c>
    </row>
    <row r="78" spans="1:16" ht="12.75">
      <c r="A78" s="4" t="s">
        <v>190</v>
      </c>
      <c r="B78" s="5" t="s">
        <v>191</v>
      </c>
      <c r="C78" s="6">
        <v>65600</v>
      </c>
      <c r="D78" s="6">
        <v>40000</v>
      </c>
      <c r="E78" s="6">
        <v>30200</v>
      </c>
      <c r="F78" s="6">
        <v>2700</v>
      </c>
      <c r="G78" s="6">
        <v>0</v>
      </c>
      <c r="H78" s="6">
        <v>2700</v>
      </c>
      <c r="I78" s="6">
        <v>0</v>
      </c>
      <c r="J78" s="6">
        <v>0</v>
      </c>
      <c r="K78" s="6">
        <f t="shared" si="6"/>
        <v>27500</v>
      </c>
      <c r="L78" s="6">
        <f t="shared" si="7"/>
        <v>37300</v>
      </c>
      <c r="M78" s="6">
        <f t="shared" si="8"/>
        <v>8.940397350993377</v>
      </c>
      <c r="N78" s="6">
        <f t="shared" si="9"/>
        <v>37300</v>
      </c>
      <c r="O78" s="6">
        <f t="shared" si="10"/>
        <v>27500</v>
      </c>
      <c r="P78" s="6">
        <f t="shared" si="11"/>
        <v>8.940397350993377</v>
      </c>
    </row>
    <row r="79" spans="1:16" ht="25.5">
      <c r="A79" s="4" t="s">
        <v>192</v>
      </c>
      <c r="B79" s="5" t="s">
        <v>193</v>
      </c>
      <c r="C79" s="6">
        <v>25000</v>
      </c>
      <c r="D79" s="6">
        <v>25000</v>
      </c>
      <c r="E79" s="6">
        <v>19100</v>
      </c>
      <c r="F79" s="6">
        <v>3636.85</v>
      </c>
      <c r="G79" s="6">
        <v>0</v>
      </c>
      <c r="H79" s="6">
        <v>3621.85</v>
      </c>
      <c r="I79" s="6">
        <v>15</v>
      </c>
      <c r="J79" s="6">
        <v>0</v>
      </c>
      <c r="K79" s="6">
        <f t="shared" si="6"/>
        <v>15463.15</v>
      </c>
      <c r="L79" s="6">
        <f t="shared" si="7"/>
        <v>21363.15</v>
      </c>
      <c r="M79" s="6">
        <f t="shared" si="8"/>
        <v>19.04109947643979</v>
      </c>
      <c r="N79" s="6">
        <f t="shared" si="9"/>
        <v>21378.15</v>
      </c>
      <c r="O79" s="6">
        <f t="shared" si="10"/>
        <v>15478.15</v>
      </c>
      <c r="P79" s="6">
        <f t="shared" si="11"/>
        <v>18.96256544502618</v>
      </c>
    </row>
    <row r="80" spans="1:16" ht="25.5">
      <c r="A80" s="4" t="s">
        <v>194</v>
      </c>
      <c r="B80" s="5" t="s">
        <v>195</v>
      </c>
      <c r="C80" s="6">
        <v>1319709</v>
      </c>
      <c r="D80" s="6">
        <v>1319709</v>
      </c>
      <c r="E80" s="6">
        <v>983497</v>
      </c>
      <c r="F80" s="6">
        <v>794127.58</v>
      </c>
      <c r="G80" s="6">
        <v>0</v>
      </c>
      <c r="H80" s="6">
        <v>769267.15</v>
      </c>
      <c r="I80" s="6">
        <v>24860.43</v>
      </c>
      <c r="J80" s="6">
        <v>43513.39</v>
      </c>
      <c r="K80" s="6">
        <f t="shared" si="6"/>
        <v>189369.42000000004</v>
      </c>
      <c r="L80" s="6">
        <f t="shared" si="7"/>
        <v>525581.42</v>
      </c>
      <c r="M80" s="6">
        <f t="shared" si="8"/>
        <v>80.74529764706958</v>
      </c>
      <c r="N80" s="6">
        <f t="shared" si="9"/>
        <v>550441.85</v>
      </c>
      <c r="O80" s="6">
        <f t="shared" si="10"/>
        <v>214229.84999999998</v>
      </c>
      <c r="P80" s="6">
        <f t="shared" si="11"/>
        <v>78.21753904689083</v>
      </c>
    </row>
    <row r="81" spans="1:16" ht="12.75">
      <c r="A81" s="4" t="s">
        <v>257</v>
      </c>
      <c r="B81" s="5" t="s">
        <v>196</v>
      </c>
      <c r="C81" s="6">
        <v>65000</v>
      </c>
      <c r="D81" s="6">
        <v>248828</v>
      </c>
      <c r="E81" s="6">
        <v>205828</v>
      </c>
      <c r="F81" s="6">
        <v>142550.75</v>
      </c>
      <c r="G81" s="6">
        <v>0</v>
      </c>
      <c r="H81" s="6">
        <v>136690.75</v>
      </c>
      <c r="I81" s="6">
        <v>5860</v>
      </c>
      <c r="J81" s="6">
        <v>4990</v>
      </c>
      <c r="K81" s="6">
        <f t="shared" si="6"/>
        <v>63277.25</v>
      </c>
      <c r="L81" s="6">
        <f t="shared" si="7"/>
        <v>106277.25</v>
      </c>
      <c r="M81" s="6">
        <f t="shared" si="8"/>
        <v>69.25721962026546</v>
      </c>
      <c r="N81" s="6">
        <f t="shared" si="9"/>
        <v>112137.25</v>
      </c>
      <c r="O81" s="6">
        <f t="shared" si="10"/>
        <v>69137.25</v>
      </c>
      <c r="P81" s="6">
        <f t="shared" si="11"/>
        <v>66.41018228812406</v>
      </c>
    </row>
    <row r="82" spans="1:16" ht="38.25">
      <c r="A82" s="4" t="s">
        <v>197</v>
      </c>
      <c r="B82" s="5" t="s">
        <v>198</v>
      </c>
      <c r="C82" s="6">
        <v>50000</v>
      </c>
      <c r="D82" s="6">
        <v>75600</v>
      </c>
      <c r="E82" s="6">
        <v>69300</v>
      </c>
      <c r="F82" s="6">
        <v>64012.78</v>
      </c>
      <c r="G82" s="6">
        <v>0</v>
      </c>
      <c r="H82" s="6">
        <v>63390.23</v>
      </c>
      <c r="I82" s="6">
        <v>622.55</v>
      </c>
      <c r="J82" s="6">
        <v>622.55</v>
      </c>
      <c r="K82" s="6">
        <f t="shared" si="6"/>
        <v>5287.220000000001</v>
      </c>
      <c r="L82" s="6">
        <f t="shared" si="7"/>
        <v>11587.220000000001</v>
      </c>
      <c r="M82" s="6">
        <f t="shared" si="8"/>
        <v>92.37053391053391</v>
      </c>
      <c r="N82" s="6">
        <f t="shared" si="9"/>
        <v>12209.769999999997</v>
      </c>
      <c r="O82" s="6">
        <f t="shared" si="10"/>
        <v>5909.769999999997</v>
      </c>
      <c r="P82" s="6">
        <f t="shared" si="11"/>
        <v>91.47219336219337</v>
      </c>
    </row>
    <row r="83" spans="1:16" ht="25.5">
      <c r="A83" s="4" t="s">
        <v>199</v>
      </c>
      <c r="B83" s="5" t="s">
        <v>200</v>
      </c>
      <c r="C83" s="6">
        <v>85800</v>
      </c>
      <c r="D83" s="6">
        <v>191229</v>
      </c>
      <c r="E83" s="6">
        <v>167429</v>
      </c>
      <c r="F83" s="6">
        <v>155072.58</v>
      </c>
      <c r="G83" s="6">
        <v>0</v>
      </c>
      <c r="H83" s="6">
        <v>108114.05</v>
      </c>
      <c r="I83" s="6">
        <v>46958.53</v>
      </c>
      <c r="J83" s="6">
        <v>14815.88</v>
      </c>
      <c r="K83" s="6">
        <f t="shared" si="6"/>
        <v>12356.420000000013</v>
      </c>
      <c r="L83" s="6">
        <f t="shared" si="7"/>
        <v>36156.42000000001</v>
      </c>
      <c r="M83" s="6">
        <f t="shared" si="8"/>
        <v>92.6199045565583</v>
      </c>
      <c r="N83" s="6">
        <f t="shared" si="9"/>
        <v>83114.95</v>
      </c>
      <c r="O83" s="6">
        <f t="shared" si="10"/>
        <v>59314.95</v>
      </c>
      <c r="P83" s="6">
        <f t="shared" si="11"/>
        <v>64.5730727651721</v>
      </c>
    </row>
    <row r="84" spans="1:16" ht="25.5">
      <c r="A84" s="10" t="s">
        <v>201</v>
      </c>
      <c r="B84" s="11" t="s">
        <v>202</v>
      </c>
      <c r="C84" s="12">
        <v>0</v>
      </c>
      <c r="D84" s="12">
        <v>164098</v>
      </c>
      <c r="E84" s="12">
        <v>164098</v>
      </c>
      <c r="F84" s="12">
        <v>90353.06</v>
      </c>
      <c r="G84" s="12">
        <v>0</v>
      </c>
      <c r="H84" s="12">
        <v>90353.06</v>
      </c>
      <c r="I84" s="12">
        <v>0</v>
      </c>
      <c r="J84" s="12">
        <v>0</v>
      </c>
      <c r="K84" s="12">
        <f t="shared" si="6"/>
        <v>73744.94</v>
      </c>
      <c r="L84" s="12">
        <f t="shared" si="7"/>
        <v>73744.94</v>
      </c>
      <c r="M84" s="12">
        <f t="shared" si="8"/>
        <v>55.06042730563444</v>
      </c>
      <c r="N84" s="12">
        <f t="shared" si="9"/>
        <v>73744.94</v>
      </c>
      <c r="O84" s="12">
        <f t="shared" si="10"/>
        <v>73744.94</v>
      </c>
      <c r="P84" s="12">
        <f t="shared" si="11"/>
        <v>55.06042730563444</v>
      </c>
    </row>
    <row r="85" spans="1:16" ht="12.75">
      <c r="A85" s="4" t="s">
        <v>268</v>
      </c>
      <c r="B85" s="5" t="s">
        <v>269</v>
      </c>
      <c r="C85" s="6">
        <v>0</v>
      </c>
      <c r="D85" s="6">
        <v>164098</v>
      </c>
      <c r="E85" s="6">
        <v>164098</v>
      </c>
      <c r="F85" s="6">
        <v>90353.06</v>
      </c>
      <c r="G85" s="6">
        <v>0</v>
      </c>
      <c r="H85" s="6">
        <v>90353.06</v>
      </c>
      <c r="I85" s="6">
        <v>0</v>
      </c>
      <c r="J85" s="6">
        <v>0</v>
      </c>
      <c r="K85" s="6">
        <f t="shared" si="6"/>
        <v>73744.94</v>
      </c>
      <c r="L85" s="6">
        <f t="shared" si="7"/>
        <v>73744.94</v>
      </c>
      <c r="M85" s="6">
        <f t="shared" si="8"/>
        <v>55.06042730563444</v>
      </c>
      <c r="N85" s="6">
        <f t="shared" si="9"/>
        <v>73744.94</v>
      </c>
      <c r="O85" s="6">
        <f t="shared" si="10"/>
        <v>73744.94</v>
      </c>
      <c r="P85" s="6">
        <f t="shared" si="11"/>
        <v>55.06042730563444</v>
      </c>
    </row>
    <row r="86" spans="1:16" ht="25.5">
      <c r="A86" s="10" t="s">
        <v>203</v>
      </c>
      <c r="B86" s="11" t="s">
        <v>204</v>
      </c>
      <c r="C86" s="12">
        <v>2434588</v>
      </c>
      <c r="D86" s="12">
        <v>4268679</v>
      </c>
      <c r="E86" s="12">
        <v>4020743</v>
      </c>
      <c r="F86" s="12">
        <v>2832319.42</v>
      </c>
      <c r="G86" s="12">
        <v>0</v>
      </c>
      <c r="H86" s="12">
        <v>2832288.42</v>
      </c>
      <c r="I86" s="12">
        <v>31</v>
      </c>
      <c r="J86" s="12">
        <v>23667.12</v>
      </c>
      <c r="K86" s="12">
        <f t="shared" si="6"/>
        <v>1188423.58</v>
      </c>
      <c r="L86" s="12">
        <f t="shared" si="7"/>
        <v>1436359.58</v>
      </c>
      <c r="M86" s="12">
        <f t="shared" si="8"/>
        <v>70.4426873341569</v>
      </c>
      <c r="N86" s="12">
        <f t="shared" si="9"/>
        <v>1436390.58</v>
      </c>
      <c r="O86" s="12">
        <f t="shared" si="10"/>
        <v>1188454.58</v>
      </c>
      <c r="P86" s="12">
        <f t="shared" si="11"/>
        <v>70.44191633237936</v>
      </c>
    </row>
    <row r="87" spans="1:16" ht="38.25">
      <c r="A87" s="4" t="s">
        <v>205</v>
      </c>
      <c r="B87" s="5" t="s">
        <v>206</v>
      </c>
      <c r="C87" s="6">
        <v>943985</v>
      </c>
      <c r="D87" s="6">
        <v>176954</v>
      </c>
      <c r="E87" s="6">
        <v>176954</v>
      </c>
      <c r="F87" s="6">
        <v>176953.22</v>
      </c>
      <c r="G87" s="6">
        <v>0</v>
      </c>
      <c r="H87" s="6">
        <v>176953.22</v>
      </c>
      <c r="I87" s="6">
        <v>0</v>
      </c>
      <c r="J87" s="6">
        <v>0</v>
      </c>
      <c r="K87" s="6">
        <f t="shared" si="6"/>
        <v>0.7799999999988358</v>
      </c>
      <c r="L87" s="6">
        <f t="shared" si="7"/>
        <v>0.7799999999988358</v>
      </c>
      <c r="M87" s="6">
        <f t="shared" si="8"/>
        <v>99.99955920747765</v>
      </c>
      <c r="N87" s="6">
        <f t="shared" si="9"/>
        <v>0.7799999999988358</v>
      </c>
      <c r="O87" s="6">
        <f t="shared" si="10"/>
        <v>0.7799999999988358</v>
      </c>
      <c r="P87" s="6">
        <f t="shared" si="11"/>
        <v>99.99955920747765</v>
      </c>
    </row>
    <row r="88" spans="1:16" ht="38.25">
      <c r="A88" s="4" t="s">
        <v>258</v>
      </c>
      <c r="B88" s="5" t="s">
        <v>259</v>
      </c>
      <c r="C88" s="6">
        <v>1490603</v>
      </c>
      <c r="D88" s="6">
        <v>4091725</v>
      </c>
      <c r="E88" s="6">
        <v>3843789</v>
      </c>
      <c r="F88" s="6">
        <v>2655366.2</v>
      </c>
      <c r="G88" s="6">
        <v>0</v>
      </c>
      <c r="H88" s="6">
        <v>2655335.2</v>
      </c>
      <c r="I88" s="6">
        <v>31</v>
      </c>
      <c r="J88" s="6">
        <v>23667.12</v>
      </c>
      <c r="K88" s="6">
        <f t="shared" si="6"/>
        <v>1188422.7999999998</v>
      </c>
      <c r="L88" s="6">
        <f t="shared" si="7"/>
        <v>1436358.7999999998</v>
      </c>
      <c r="M88" s="6">
        <f t="shared" si="8"/>
        <v>69.08199695664877</v>
      </c>
      <c r="N88" s="6">
        <f t="shared" si="9"/>
        <v>1436389.7999999998</v>
      </c>
      <c r="O88" s="6">
        <f t="shared" si="10"/>
        <v>1188453.7999999998</v>
      </c>
      <c r="P88" s="6">
        <f t="shared" si="11"/>
        <v>69.08119046076672</v>
      </c>
    </row>
    <row r="89" spans="1:16" ht="25.5">
      <c r="A89" s="10" t="s">
        <v>307</v>
      </c>
      <c r="B89" s="11" t="s">
        <v>308</v>
      </c>
      <c r="C89" s="12">
        <v>0</v>
      </c>
      <c r="D89" s="12">
        <v>55025</v>
      </c>
      <c r="E89" s="12">
        <v>55025</v>
      </c>
      <c r="F89" s="12">
        <v>8009</v>
      </c>
      <c r="G89" s="12">
        <v>0</v>
      </c>
      <c r="H89" s="12">
        <v>8009</v>
      </c>
      <c r="I89" s="12">
        <v>0</v>
      </c>
      <c r="J89" s="12">
        <v>0</v>
      </c>
      <c r="K89" s="12">
        <f t="shared" si="6"/>
        <v>47016</v>
      </c>
      <c r="L89" s="12">
        <f t="shared" si="7"/>
        <v>47016</v>
      </c>
      <c r="M89" s="12">
        <f t="shared" si="8"/>
        <v>14.555202180826896</v>
      </c>
      <c r="N89" s="12">
        <f t="shared" si="9"/>
        <v>47016</v>
      </c>
      <c r="O89" s="12">
        <f t="shared" si="10"/>
        <v>47016</v>
      </c>
      <c r="P89" s="12">
        <f t="shared" si="11"/>
        <v>14.555202180826896</v>
      </c>
    </row>
    <row r="90" spans="1:16" ht="25.5">
      <c r="A90" s="4" t="s">
        <v>309</v>
      </c>
      <c r="B90" s="5" t="s">
        <v>310</v>
      </c>
      <c r="C90" s="6">
        <v>0</v>
      </c>
      <c r="D90" s="6">
        <v>55025</v>
      </c>
      <c r="E90" s="6">
        <v>55025</v>
      </c>
      <c r="F90" s="6">
        <v>8009</v>
      </c>
      <c r="G90" s="6">
        <v>0</v>
      </c>
      <c r="H90" s="6">
        <v>8009</v>
      </c>
      <c r="I90" s="6">
        <v>0</v>
      </c>
      <c r="J90" s="6">
        <v>0</v>
      </c>
      <c r="K90" s="6">
        <f t="shared" si="6"/>
        <v>47016</v>
      </c>
      <c r="L90" s="6">
        <f t="shared" si="7"/>
        <v>47016</v>
      </c>
      <c r="M90" s="6">
        <f t="shared" si="8"/>
        <v>14.555202180826896</v>
      </c>
      <c r="N90" s="6">
        <f t="shared" si="9"/>
        <v>47016</v>
      </c>
      <c r="O90" s="6">
        <f t="shared" si="10"/>
        <v>47016</v>
      </c>
      <c r="P90" s="6">
        <f t="shared" si="11"/>
        <v>14.555202180826896</v>
      </c>
    </row>
    <row r="91" spans="1:16" ht="12.75">
      <c r="A91" s="10" t="s">
        <v>207</v>
      </c>
      <c r="B91" s="11" t="s">
        <v>208</v>
      </c>
      <c r="C91" s="12">
        <v>29692966</v>
      </c>
      <c r="D91" s="12">
        <v>49095313</v>
      </c>
      <c r="E91" s="12">
        <v>34701618</v>
      </c>
      <c r="F91" s="12">
        <v>33506979.54</v>
      </c>
      <c r="G91" s="12">
        <v>0</v>
      </c>
      <c r="H91" s="12">
        <v>33474882.479999997</v>
      </c>
      <c r="I91" s="12">
        <v>32097.06</v>
      </c>
      <c r="J91" s="12">
        <v>23244.81</v>
      </c>
      <c r="K91" s="12">
        <f t="shared" si="6"/>
        <v>1194638.460000001</v>
      </c>
      <c r="L91" s="12">
        <f t="shared" si="7"/>
        <v>15588333.46</v>
      </c>
      <c r="M91" s="12">
        <f t="shared" si="8"/>
        <v>96.55739838989639</v>
      </c>
      <c r="N91" s="12">
        <f t="shared" si="9"/>
        <v>15620430.520000003</v>
      </c>
      <c r="O91" s="12">
        <f t="shared" si="10"/>
        <v>1226735.5200000033</v>
      </c>
      <c r="P91" s="12">
        <f t="shared" si="11"/>
        <v>96.46490397076009</v>
      </c>
    </row>
    <row r="92" spans="1:16" ht="12.75">
      <c r="A92" s="4" t="s">
        <v>209</v>
      </c>
      <c r="B92" s="5" t="s">
        <v>210</v>
      </c>
      <c r="C92" s="6">
        <v>1510022</v>
      </c>
      <c r="D92" s="6">
        <v>2575286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f t="shared" si="6"/>
        <v>0</v>
      </c>
      <c r="L92" s="6">
        <f t="shared" si="7"/>
        <v>2575286</v>
      </c>
      <c r="M92" s="6">
        <f t="shared" si="8"/>
        <v>0</v>
      </c>
      <c r="N92" s="6">
        <f t="shared" si="9"/>
        <v>2575286</v>
      </c>
      <c r="O92" s="6">
        <f t="shared" si="10"/>
        <v>0</v>
      </c>
      <c r="P92" s="6">
        <f t="shared" si="11"/>
        <v>0</v>
      </c>
    </row>
    <row r="93" spans="1:16" ht="25.5">
      <c r="A93" s="4" t="s">
        <v>327</v>
      </c>
      <c r="B93" s="5" t="s">
        <v>328</v>
      </c>
      <c r="C93" s="6">
        <v>0</v>
      </c>
      <c r="D93" s="6">
        <v>78400</v>
      </c>
      <c r="E93" s="6">
        <v>78400</v>
      </c>
      <c r="F93" s="6">
        <v>78302.4</v>
      </c>
      <c r="G93" s="6">
        <v>0</v>
      </c>
      <c r="H93" s="6">
        <v>78302.4</v>
      </c>
      <c r="I93" s="6">
        <v>0</v>
      </c>
      <c r="J93" s="6">
        <v>0</v>
      </c>
      <c r="K93" s="6">
        <f t="shared" si="6"/>
        <v>97.60000000000582</v>
      </c>
      <c r="L93" s="6">
        <f t="shared" si="7"/>
        <v>97.60000000000582</v>
      </c>
      <c r="M93" s="6">
        <f t="shared" si="8"/>
        <v>99.87551020408164</v>
      </c>
      <c r="N93" s="6">
        <f t="shared" si="9"/>
        <v>97.60000000000582</v>
      </c>
      <c r="O93" s="6">
        <f t="shared" si="10"/>
        <v>97.60000000000582</v>
      </c>
      <c r="P93" s="6">
        <f t="shared" si="11"/>
        <v>99.87551020408164</v>
      </c>
    </row>
    <row r="94" spans="1:16" ht="38.25">
      <c r="A94" s="4" t="s">
        <v>290</v>
      </c>
      <c r="B94" s="5" t="s">
        <v>291</v>
      </c>
      <c r="C94" s="6">
        <v>0</v>
      </c>
      <c r="D94" s="6">
        <v>46015</v>
      </c>
      <c r="E94" s="6">
        <v>46015</v>
      </c>
      <c r="F94" s="6">
        <v>39390</v>
      </c>
      <c r="G94" s="6">
        <v>0</v>
      </c>
      <c r="H94" s="6">
        <v>39390</v>
      </c>
      <c r="I94" s="6">
        <v>0</v>
      </c>
      <c r="J94" s="6">
        <v>0</v>
      </c>
      <c r="K94" s="6">
        <f t="shared" si="6"/>
        <v>6625</v>
      </c>
      <c r="L94" s="6">
        <f t="shared" si="7"/>
        <v>6625</v>
      </c>
      <c r="M94" s="6">
        <f t="shared" si="8"/>
        <v>85.60252091709225</v>
      </c>
      <c r="N94" s="6">
        <f t="shared" si="9"/>
        <v>6625</v>
      </c>
      <c r="O94" s="6">
        <f t="shared" si="10"/>
        <v>6625</v>
      </c>
      <c r="P94" s="6">
        <f t="shared" si="11"/>
        <v>85.60252091709225</v>
      </c>
    </row>
    <row r="95" spans="1:16" ht="25.5">
      <c r="A95" s="4" t="s">
        <v>346</v>
      </c>
      <c r="B95" s="5" t="s">
        <v>65</v>
      </c>
      <c r="C95" s="6">
        <v>0</v>
      </c>
      <c r="D95" s="6">
        <v>878660</v>
      </c>
      <c r="E95" s="6">
        <v>697234</v>
      </c>
      <c r="F95" s="6">
        <v>697234</v>
      </c>
      <c r="G95" s="6">
        <v>0</v>
      </c>
      <c r="H95" s="6">
        <v>697234</v>
      </c>
      <c r="I95" s="6">
        <v>0</v>
      </c>
      <c r="J95" s="6">
        <v>0</v>
      </c>
      <c r="K95" s="6">
        <f t="shared" si="6"/>
        <v>0</v>
      </c>
      <c r="L95" s="6">
        <f t="shared" si="7"/>
        <v>181426</v>
      </c>
      <c r="M95" s="6">
        <f t="shared" si="8"/>
        <v>100</v>
      </c>
      <c r="N95" s="6">
        <f t="shared" si="9"/>
        <v>181426</v>
      </c>
      <c r="O95" s="6">
        <f t="shared" si="10"/>
        <v>0</v>
      </c>
      <c r="P95" s="6">
        <f t="shared" si="11"/>
        <v>100</v>
      </c>
    </row>
    <row r="96" spans="1:16" ht="38.25">
      <c r="A96" s="4" t="s">
        <v>292</v>
      </c>
      <c r="B96" s="5" t="s">
        <v>293</v>
      </c>
      <c r="C96" s="6">
        <v>0</v>
      </c>
      <c r="D96" s="6">
        <v>552920</v>
      </c>
      <c r="E96" s="6">
        <v>552920</v>
      </c>
      <c r="F96" s="6">
        <v>507920</v>
      </c>
      <c r="G96" s="6">
        <v>0</v>
      </c>
      <c r="H96" s="6">
        <v>507920</v>
      </c>
      <c r="I96" s="6">
        <v>0</v>
      </c>
      <c r="J96" s="6">
        <v>0</v>
      </c>
      <c r="K96" s="6">
        <f t="shared" si="6"/>
        <v>45000</v>
      </c>
      <c r="L96" s="6">
        <f t="shared" si="7"/>
        <v>45000</v>
      </c>
      <c r="M96" s="6">
        <f t="shared" si="8"/>
        <v>91.86139043622947</v>
      </c>
      <c r="N96" s="6">
        <f t="shared" si="9"/>
        <v>45000</v>
      </c>
      <c r="O96" s="6">
        <f t="shared" si="10"/>
        <v>45000</v>
      </c>
      <c r="P96" s="6">
        <f t="shared" si="11"/>
        <v>91.86139043622947</v>
      </c>
    </row>
    <row r="97" spans="1:16" ht="38.25">
      <c r="A97" s="4" t="s">
        <v>352</v>
      </c>
      <c r="B97" s="5" t="s">
        <v>348</v>
      </c>
      <c r="C97" s="6">
        <v>0</v>
      </c>
      <c r="D97" s="6">
        <v>15074000</v>
      </c>
      <c r="E97" s="6">
        <v>9819300</v>
      </c>
      <c r="F97" s="6">
        <v>9819300</v>
      </c>
      <c r="G97" s="6">
        <v>0</v>
      </c>
      <c r="H97" s="6">
        <v>9819300</v>
      </c>
      <c r="I97" s="6">
        <v>0</v>
      </c>
      <c r="J97" s="6">
        <v>0</v>
      </c>
      <c r="K97" s="6">
        <f t="shared" si="6"/>
        <v>0</v>
      </c>
      <c r="L97" s="6">
        <f t="shared" si="7"/>
        <v>5254700</v>
      </c>
      <c r="M97" s="6">
        <f t="shared" si="8"/>
        <v>100</v>
      </c>
      <c r="N97" s="6">
        <f t="shared" si="9"/>
        <v>5254700</v>
      </c>
      <c r="O97" s="6">
        <f t="shared" si="10"/>
        <v>0</v>
      </c>
      <c r="P97" s="6">
        <f t="shared" si="11"/>
        <v>100</v>
      </c>
    </row>
    <row r="98" spans="1:16" ht="12.75">
      <c r="A98" s="4" t="s">
        <v>211</v>
      </c>
      <c r="B98" s="5" t="s">
        <v>212</v>
      </c>
      <c r="C98" s="6">
        <v>27114280</v>
      </c>
      <c r="D98" s="6">
        <v>27451945</v>
      </c>
      <c r="E98" s="6">
        <v>21315467</v>
      </c>
      <c r="F98" s="6">
        <v>21199967</v>
      </c>
      <c r="G98" s="6">
        <v>0</v>
      </c>
      <c r="H98" s="6">
        <v>21199967</v>
      </c>
      <c r="I98" s="6">
        <v>0</v>
      </c>
      <c r="J98" s="6">
        <v>0</v>
      </c>
      <c r="K98" s="6">
        <f t="shared" si="6"/>
        <v>115500</v>
      </c>
      <c r="L98" s="6">
        <f t="shared" si="7"/>
        <v>6251978</v>
      </c>
      <c r="M98" s="6">
        <f t="shared" si="8"/>
        <v>99.45813995067525</v>
      </c>
      <c r="N98" s="6">
        <f t="shared" si="9"/>
        <v>6251978</v>
      </c>
      <c r="O98" s="6">
        <f t="shared" si="10"/>
        <v>115500</v>
      </c>
      <c r="P98" s="6">
        <f t="shared" si="11"/>
        <v>99.45813995067525</v>
      </c>
    </row>
    <row r="99" spans="1:16" ht="12.75">
      <c r="A99" s="4" t="s">
        <v>213</v>
      </c>
      <c r="B99" s="5" t="s">
        <v>196</v>
      </c>
      <c r="C99" s="6">
        <v>1068664</v>
      </c>
      <c r="D99" s="6">
        <v>2438087</v>
      </c>
      <c r="E99" s="6">
        <v>2192282</v>
      </c>
      <c r="F99" s="6">
        <v>1164866.14</v>
      </c>
      <c r="G99" s="6">
        <v>0</v>
      </c>
      <c r="H99" s="6">
        <v>1132769.08</v>
      </c>
      <c r="I99" s="6">
        <v>32097.06</v>
      </c>
      <c r="J99" s="6">
        <v>23244.81</v>
      </c>
      <c r="K99" s="6">
        <f t="shared" si="6"/>
        <v>1027415.8600000001</v>
      </c>
      <c r="L99" s="6">
        <f t="shared" si="7"/>
        <v>1273220.86</v>
      </c>
      <c r="M99" s="6">
        <f t="shared" si="8"/>
        <v>53.13486768581779</v>
      </c>
      <c r="N99" s="6">
        <f t="shared" si="9"/>
        <v>1305317.92</v>
      </c>
      <c r="O99" s="6">
        <f t="shared" si="10"/>
        <v>1059512.92</v>
      </c>
      <c r="P99" s="6">
        <f t="shared" si="11"/>
        <v>51.670774106615845</v>
      </c>
    </row>
    <row r="100" spans="1:16" ht="12.75">
      <c r="A100" s="10" t="s">
        <v>214</v>
      </c>
      <c r="B100" s="11" t="s">
        <v>215</v>
      </c>
      <c r="C100" s="12">
        <v>369939471</v>
      </c>
      <c r="D100" s="12">
        <v>465310834</v>
      </c>
      <c r="E100" s="12">
        <v>328091551</v>
      </c>
      <c r="F100" s="12">
        <v>299902816.53000003</v>
      </c>
      <c r="G100" s="12">
        <v>20509.82</v>
      </c>
      <c r="H100" s="12">
        <v>298343604.60000014</v>
      </c>
      <c r="I100" s="12">
        <v>1559211.93</v>
      </c>
      <c r="J100" s="12">
        <v>66504620.400000006</v>
      </c>
      <c r="K100" s="12">
        <f t="shared" si="6"/>
        <v>28188734.46999997</v>
      </c>
      <c r="L100" s="12">
        <f t="shared" si="7"/>
        <v>165408017.46999997</v>
      </c>
      <c r="M100" s="12">
        <f t="shared" si="8"/>
        <v>91.40827175095406</v>
      </c>
      <c r="N100" s="12">
        <f t="shared" si="9"/>
        <v>166967229.39999986</v>
      </c>
      <c r="O100" s="12">
        <f t="shared" si="10"/>
        <v>29747946.399999857</v>
      </c>
      <c r="P100" s="12">
        <f t="shared" si="11"/>
        <v>90.93303490768653</v>
      </c>
    </row>
    <row r="101" spans="1:16" ht="12.75">
      <c r="A101" s="15"/>
      <c r="B101" s="17" t="s">
        <v>347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16" ht="63.75">
      <c r="A102" s="3" t="s">
        <v>2</v>
      </c>
      <c r="B102" s="3" t="s">
        <v>3</v>
      </c>
      <c r="C102" s="3" t="s">
        <v>4</v>
      </c>
      <c r="D102" s="3" t="s">
        <v>5</v>
      </c>
      <c r="E102" s="3" t="s">
        <v>6</v>
      </c>
      <c r="F102" s="3" t="s">
        <v>7</v>
      </c>
      <c r="G102" s="3" t="s">
        <v>8</v>
      </c>
      <c r="H102" s="3" t="s">
        <v>9</v>
      </c>
      <c r="I102" s="3" t="s">
        <v>10</v>
      </c>
      <c r="J102" s="3" t="s">
        <v>11</v>
      </c>
      <c r="K102" s="3" t="s">
        <v>12</v>
      </c>
      <c r="L102" s="3" t="s">
        <v>13</v>
      </c>
      <c r="M102" s="3" t="s">
        <v>14</v>
      </c>
      <c r="N102" s="3" t="s">
        <v>15</v>
      </c>
      <c r="O102" s="3" t="s">
        <v>16</v>
      </c>
      <c r="P102" s="3" t="s">
        <v>17</v>
      </c>
    </row>
    <row r="103" spans="1:16" ht="12.75">
      <c r="A103" s="10" t="s">
        <v>74</v>
      </c>
      <c r="B103" s="11" t="s">
        <v>75</v>
      </c>
      <c r="C103" s="12">
        <v>224370</v>
      </c>
      <c r="D103" s="12">
        <v>1069692</v>
      </c>
      <c r="E103" s="12">
        <v>1034224.5</v>
      </c>
      <c r="F103" s="12">
        <v>612415.66</v>
      </c>
      <c r="G103" s="12">
        <v>0</v>
      </c>
      <c r="H103" s="12">
        <v>14442673.709999997</v>
      </c>
      <c r="I103" s="12">
        <v>0</v>
      </c>
      <c r="J103" s="12">
        <v>0</v>
      </c>
      <c r="K103" s="12">
        <f aca="true" t="shared" si="12" ref="K103:K154">E103-F103</f>
        <v>421808.83999999997</v>
      </c>
      <c r="L103" s="12">
        <f aca="true" t="shared" si="13" ref="L103:L154">D103-F103</f>
        <v>457276.33999999997</v>
      </c>
      <c r="M103" s="12">
        <f aca="true" t="shared" si="14" ref="M103:M154">IF(E103=0,0,(F103/E103)*100)</f>
        <v>59.21496348230003</v>
      </c>
      <c r="N103" s="12">
        <f aca="true" t="shared" si="15" ref="N103:N154">D103-H103</f>
        <v>-13372981.709999997</v>
      </c>
      <c r="O103" s="12">
        <f aca="true" t="shared" si="16" ref="O103:O154">E103-H103</f>
        <v>-13408449.209999997</v>
      </c>
      <c r="P103" s="12">
        <f aca="true" t="shared" si="17" ref="P103:P154">IF(E103=0,0,(H103/E103)*100)</f>
        <v>1396.4737549729286</v>
      </c>
    </row>
    <row r="104" spans="1:16" ht="12.75">
      <c r="A104" s="4" t="s">
        <v>76</v>
      </c>
      <c r="B104" s="5" t="s">
        <v>77</v>
      </c>
      <c r="C104" s="6">
        <v>224370</v>
      </c>
      <c r="D104" s="6">
        <v>1069692</v>
      </c>
      <c r="E104" s="6">
        <v>1034224.5</v>
      </c>
      <c r="F104" s="6">
        <v>612415.66</v>
      </c>
      <c r="G104" s="6">
        <v>0</v>
      </c>
      <c r="H104" s="6">
        <v>14442673.709999997</v>
      </c>
      <c r="I104" s="6">
        <v>0</v>
      </c>
      <c r="J104" s="6">
        <v>0</v>
      </c>
      <c r="K104" s="6">
        <f t="shared" si="12"/>
        <v>421808.83999999997</v>
      </c>
      <c r="L104" s="6">
        <f t="shared" si="13"/>
        <v>457276.33999999997</v>
      </c>
      <c r="M104" s="6">
        <f t="shared" si="14"/>
        <v>59.21496348230003</v>
      </c>
      <c r="N104" s="6">
        <f t="shared" si="15"/>
        <v>-13372981.709999997</v>
      </c>
      <c r="O104" s="6">
        <f t="shared" si="16"/>
        <v>-13408449.209999997</v>
      </c>
      <c r="P104" s="6">
        <f t="shared" si="17"/>
        <v>1396.4737549729286</v>
      </c>
    </row>
    <row r="105" spans="1:16" ht="25.5">
      <c r="A105" s="10" t="s">
        <v>247</v>
      </c>
      <c r="B105" s="11" t="s">
        <v>248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900</v>
      </c>
      <c r="I105" s="12">
        <v>0</v>
      </c>
      <c r="J105" s="12">
        <v>0</v>
      </c>
      <c r="K105" s="12">
        <f t="shared" si="12"/>
        <v>0</v>
      </c>
      <c r="L105" s="12">
        <f t="shared" si="13"/>
        <v>0</v>
      </c>
      <c r="M105" s="12">
        <f t="shared" si="14"/>
        <v>0</v>
      </c>
      <c r="N105" s="12">
        <f t="shared" si="15"/>
        <v>-900</v>
      </c>
      <c r="O105" s="12">
        <f t="shared" si="16"/>
        <v>-900</v>
      </c>
      <c r="P105" s="12">
        <f t="shared" si="17"/>
        <v>0</v>
      </c>
    </row>
    <row r="106" spans="1:16" ht="12.75">
      <c r="A106" s="4" t="s">
        <v>249</v>
      </c>
      <c r="B106" s="5" t="s">
        <v>250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900</v>
      </c>
      <c r="I106" s="6">
        <v>0</v>
      </c>
      <c r="J106" s="6">
        <v>0</v>
      </c>
      <c r="K106" s="6">
        <f t="shared" si="12"/>
        <v>0</v>
      </c>
      <c r="L106" s="6">
        <f t="shared" si="13"/>
        <v>0</v>
      </c>
      <c r="M106" s="6">
        <f t="shared" si="14"/>
        <v>0</v>
      </c>
      <c r="N106" s="6">
        <f t="shared" si="15"/>
        <v>-900</v>
      </c>
      <c r="O106" s="6">
        <f t="shared" si="16"/>
        <v>-900</v>
      </c>
      <c r="P106" s="6">
        <f t="shared" si="17"/>
        <v>0</v>
      </c>
    </row>
    <row r="107" spans="1:16" ht="12.75">
      <c r="A107" s="10" t="s">
        <v>78</v>
      </c>
      <c r="B107" s="11" t="s">
        <v>79</v>
      </c>
      <c r="C107" s="12">
        <v>6630120</v>
      </c>
      <c r="D107" s="12">
        <v>29418210</v>
      </c>
      <c r="E107" s="12">
        <v>26666411</v>
      </c>
      <c r="F107" s="12">
        <v>13747076.580000002</v>
      </c>
      <c r="G107" s="12">
        <v>0</v>
      </c>
      <c r="H107" s="12">
        <v>15343232.96</v>
      </c>
      <c r="I107" s="12">
        <v>502304.35</v>
      </c>
      <c r="J107" s="12">
        <v>388364.53</v>
      </c>
      <c r="K107" s="12">
        <f t="shared" si="12"/>
        <v>12919334.419999998</v>
      </c>
      <c r="L107" s="12">
        <f t="shared" si="13"/>
        <v>15671133.419999998</v>
      </c>
      <c r="M107" s="12">
        <f t="shared" si="14"/>
        <v>51.552031430101344</v>
      </c>
      <c r="N107" s="12">
        <f t="shared" si="15"/>
        <v>14074977.04</v>
      </c>
      <c r="O107" s="12">
        <f t="shared" si="16"/>
        <v>11323178.04</v>
      </c>
      <c r="P107" s="12">
        <f t="shared" si="17"/>
        <v>57.5376752424614</v>
      </c>
    </row>
    <row r="108" spans="1:16" ht="12.75">
      <c r="A108" s="4" t="s">
        <v>251</v>
      </c>
      <c r="B108" s="5" t="s">
        <v>252</v>
      </c>
      <c r="C108" s="6">
        <v>2946437</v>
      </c>
      <c r="D108" s="6">
        <v>8153520</v>
      </c>
      <c r="E108" s="6">
        <v>6557219.75</v>
      </c>
      <c r="F108" s="6">
        <v>2708650.67</v>
      </c>
      <c r="G108" s="6">
        <v>0</v>
      </c>
      <c r="H108" s="6">
        <v>3509770.09</v>
      </c>
      <c r="I108" s="6">
        <v>7520</v>
      </c>
      <c r="J108" s="6">
        <v>8438.17</v>
      </c>
      <c r="K108" s="6">
        <f t="shared" si="12"/>
        <v>3848569.08</v>
      </c>
      <c r="L108" s="6">
        <f t="shared" si="13"/>
        <v>5444869.33</v>
      </c>
      <c r="M108" s="6">
        <f t="shared" si="14"/>
        <v>41.307913616895334</v>
      </c>
      <c r="N108" s="6">
        <f t="shared" si="15"/>
        <v>4643749.91</v>
      </c>
      <c r="O108" s="6">
        <f t="shared" si="16"/>
        <v>3047449.66</v>
      </c>
      <c r="P108" s="6">
        <f t="shared" si="17"/>
        <v>53.525277843555564</v>
      </c>
    </row>
    <row r="109" spans="1:16" ht="38.25">
      <c r="A109" s="4" t="s">
        <v>80</v>
      </c>
      <c r="B109" s="5" t="s">
        <v>81</v>
      </c>
      <c r="C109" s="6">
        <v>3673683</v>
      </c>
      <c r="D109" s="6">
        <v>20424690</v>
      </c>
      <c r="E109" s="6">
        <v>19829191.25</v>
      </c>
      <c r="F109" s="6">
        <v>10799505.02</v>
      </c>
      <c r="G109" s="6">
        <v>0</v>
      </c>
      <c r="H109" s="6">
        <v>11584599.180000002</v>
      </c>
      <c r="I109" s="6">
        <v>494784.35</v>
      </c>
      <c r="J109" s="6">
        <v>379926.36</v>
      </c>
      <c r="K109" s="6">
        <f t="shared" si="12"/>
        <v>9029686.23</v>
      </c>
      <c r="L109" s="6">
        <f t="shared" si="13"/>
        <v>9625184.98</v>
      </c>
      <c r="M109" s="6">
        <f t="shared" si="14"/>
        <v>54.46266004419116</v>
      </c>
      <c r="N109" s="6">
        <f t="shared" si="15"/>
        <v>8840090.819999998</v>
      </c>
      <c r="O109" s="6">
        <f t="shared" si="16"/>
        <v>8244592.069999998</v>
      </c>
      <c r="P109" s="6">
        <f t="shared" si="17"/>
        <v>58.42194486878027</v>
      </c>
    </row>
    <row r="110" spans="1:16" ht="12.75">
      <c r="A110" s="4" t="s">
        <v>82</v>
      </c>
      <c r="B110" s="5" t="s">
        <v>83</v>
      </c>
      <c r="C110" s="6">
        <v>0</v>
      </c>
      <c r="D110" s="6">
        <v>20000</v>
      </c>
      <c r="E110" s="6">
        <v>20000</v>
      </c>
      <c r="F110" s="6">
        <v>0</v>
      </c>
      <c r="G110" s="6">
        <v>0</v>
      </c>
      <c r="H110" s="6">
        <v>9942.8</v>
      </c>
      <c r="I110" s="6">
        <v>0</v>
      </c>
      <c r="J110" s="6">
        <v>0</v>
      </c>
      <c r="K110" s="6">
        <f t="shared" si="12"/>
        <v>20000</v>
      </c>
      <c r="L110" s="6">
        <f t="shared" si="13"/>
        <v>20000</v>
      </c>
      <c r="M110" s="6">
        <f t="shared" si="14"/>
        <v>0</v>
      </c>
      <c r="N110" s="6">
        <f t="shared" si="15"/>
        <v>10057.2</v>
      </c>
      <c r="O110" s="6">
        <f t="shared" si="16"/>
        <v>10057.2</v>
      </c>
      <c r="P110" s="6">
        <f t="shared" si="17"/>
        <v>49.714</v>
      </c>
    </row>
    <row r="111" spans="1:16" ht="12.75">
      <c r="A111" s="4" t="s">
        <v>96</v>
      </c>
      <c r="B111" s="5" t="s">
        <v>97</v>
      </c>
      <c r="C111" s="6">
        <v>10000</v>
      </c>
      <c r="D111" s="6">
        <v>820000</v>
      </c>
      <c r="E111" s="6">
        <v>260000</v>
      </c>
      <c r="F111" s="6">
        <v>238920.89</v>
      </c>
      <c r="G111" s="6">
        <v>0</v>
      </c>
      <c r="H111" s="6">
        <v>238920.89</v>
      </c>
      <c r="I111" s="6">
        <v>0</v>
      </c>
      <c r="J111" s="6">
        <v>0</v>
      </c>
      <c r="K111" s="6">
        <f t="shared" si="12"/>
        <v>21079.109999999986</v>
      </c>
      <c r="L111" s="6">
        <f t="shared" si="13"/>
        <v>581079.11</v>
      </c>
      <c r="M111" s="6">
        <f t="shared" si="14"/>
        <v>91.89265</v>
      </c>
      <c r="N111" s="6">
        <f t="shared" si="15"/>
        <v>581079.11</v>
      </c>
      <c r="O111" s="6">
        <f t="shared" si="16"/>
        <v>21079.109999999986</v>
      </c>
      <c r="P111" s="6">
        <f t="shared" si="17"/>
        <v>91.89265</v>
      </c>
    </row>
    <row r="112" spans="1:16" ht="12.75">
      <c r="A112" s="10" t="s">
        <v>98</v>
      </c>
      <c r="B112" s="11" t="s">
        <v>99</v>
      </c>
      <c r="C112" s="12">
        <v>2393800</v>
      </c>
      <c r="D112" s="12">
        <v>3010115</v>
      </c>
      <c r="E112" s="12">
        <v>2786665</v>
      </c>
      <c r="F112" s="12">
        <v>2099949.52</v>
      </c>
      <c r="G112" s="12">
        <v>0</v>
      </c>
      <c r="H112" s="12">
        <v>4726501.86</v>
      </c>
      <c r="I112" s="12">
        <v>0</v>
      </c>
      <c r="J112" s="12">
        <v>0</v>
      </c>
      <c r="K112" s="12">
        <f t="shared" si="12"/>
        <v>686715.48</v>
      </c>
      <c r="L112" s="12">
        <f t="shared" si="13"/>
        <v>910165.48</v>
      </c>
      <c r="M112" s="12">
        <f t="shared" si="14"/>
        <v>75.35708526141464</v>
      </c>
      <c r="N112" s="12">
        <f t="shared" si="15"/>
        <v>-1716386.8600000003</v>
      </c>
      <c r="O112" s="12">
        <f t="shared" si="16"/>
        <v>-1939836.8600000003</v>
      </c>
      <c r="P112" s="12">
        <f t="shared" si="17"/>
        <v>169.61141220778245</v>
      </c>
    </row>
    <row r="113" spans="1:16" ht="12.75">
      <c r="A113" s="4" t="s">
        <v>100</v>
      </c>
      <c r="B113" s="5" t="s">
        <v>101</v>
      </c>
      <c r="C113" s="6">
        <v>2378800</v>
      </c>
      <c r="D113" s="6">
        <v>2471300</v>
      </c>
      <c r="E113" s="6">
        <v>2251600</v>
      </c>
      <c r="F113" s="6">
        <v>1581150</v>
      </c>
      <c r="G113" s="6">
        <v>0</v>
      </c>
      <c r="H113" s="6">
        <v>3537753.71</v>
      </c>
      <c r="I113" s="6">
        <v>0</v>
      </c>
      <c r="J113" s="6">
        <v>0</v>
      </c>
      <c r="K113" s="6">
        <f t="shared" si="12"/>
        <v>670450</v>
      </c>
      <c r="L113" s="6">
        <f t="shared" si="13"/>
        <v>890150</v>
      </c>
      <c r="M113" s="6">
        <f t="shared" si="14"/>
        <v>70.22339669568308</v>
      </c>
      <c r="N113" s="6">
        <f t="shared" si="15"/>
        <v>-1066453.71</v>
      </c>
      <c r="O113" s="6">
        <f t="shared" si="16"/>
        <v>-1286153.71</v>
      </c>
      <c r="P113" s="6">
        <f t="shared" si="17"/>
        <v>157.12176718777758</v>
      </c>
    </row>
    <row r="114" spans="1:16" ht="25.5">
      <c r="A114" s="4" t="s">
        <v>102</v>
      </c>
      <c r="B114" s="5" t="s">
        <v>103</v>
      </c>
      <c r="C114" s="6">
        <v>15000</v>
      </c>
      <c r="D114" s="6">
        <v>538815</v>
      </c>
      <c r="E114" s="6">
        <v>535065</v>
      </c>
      <c r="F114" s="6">
        <v>518799.52</v>
      </c>
      <c r="G114" s="6">
        <v>0</v>
      </c>
      <c r="H114" s="6">
        <v>1188748.15</v>
      </c>
      <c r="I114" s="6">
        <v>0</v>
      </c>
      <c r="J114" s="6">
        <v>0</v>
      </c>
      <c r="K114" s="6">
        <f t="shared" si="12"/>
        <v>16265.479999999981</v>
      </c>
      <c r="L114" s="6">
        <f t="shared" si="13"/>
        <v>20015.47999999998</v>
      </c>
      <c r="M114" s="6">
        <f t="shared" si="14"/>
        <v>96.96009269901788</v>
      </c>
      <c r="N114" s="6">
        <f t="shared" si="15"/>
        <v>-649933.1499999999</v>
      </c>
      <c r="O114" s="6">
        <f t="shared" si="16"/>
        <v>-653683.1499999999</v>
      </c>
      <c r="P114" s="6">
        <f t="shared" si="17"/>
        <v>222.1689234018297</v>
      </c>
    </row>
    <row r="115" spans="1:16" ht="12.75">
      <c r="A115" s="10" t="s">
        <v>106</v>
      </c>
      <c r="B115" s="11" t="s">
        <v>107</v>
      </c>
      <c r="C115" s="12">
        <v>0</v>
      </c>
      <c r="D115" s="12">
        <v>3500</v>
      </c>
      <c r="E115" s="12">
        <v>3500</v>
      </c>
      <c r="F115" s="12">
        <v>3500</v>
      </c>
      <c r="G115" s="12">
        <v>0</v>
      </c>
      <c r="H115" s="12">
        <v>85498.34</v>
      </c>
      <c r="I115" s="12">
        <v>0</v>
      </c>
      <c r="J115" s="12">
        <v>0</v>
      </c>
      <c r="K115" s="12">
        <f t="shared" si="12"/>
        <v>0</v>
      </c>
      <c r="L115" s="12">
        <f t="shared" si="13"/>
        <v>0</v>
      </c>
      <c r="M115" s="12">
        <f t="shared" si="14"/>
        <v>100</v>
      </c>
      <c r="N115" s="12">
        <f t="shared" si="15"/>
        <v>-81998.34</v>
      </c>
      <c r="O115" s="12">
        <f t="shared" si="16"/>
        <v>-81998.34</v>
      </c>
      <c r="P115" s="12">
        <f t="shared" si="17"/>
        <v>2442.809714285714</v>
      </c>
    </row>
    <row r="116" spans="1:16" ht="12.75">
      <c r="A116" s="4" t="s">
        <v>301</v>
      </c>
      <c r="B116" s="5" t="s">
        <v>302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76150.07</v>
      </c>
      <c r="I116" s="6">
        <v>0</v>
      </c>
      <c r="J116" s="6">
        <v>0</v>
      </c>
      <c r="K116" s="6">
        <f t="shared" si="12"/>
        <v>0</v>
      </c>
      <c r="L116" s="6">
        <f t="shared" si="13"/>
        <v>0</v>
      </c>
      <c r="M116" s="6">
        <f t="shared" si="14"/>
        <v>0</v>
      </c>
      <c r="N116" s="6">
        <f t="shared" si="15"/>
        <v>-76150.07</v>
      </c>
      <c r="O116" s="6">
        <f t="shared" si="16"/>
        <v>-76150.07</v>
      </c>
      <c r="P116" s="6">
        <f t="shared" si="17"/>
        <v>0</v>
      </c>
    </row>
    <row r="117" spans="1:16" ht="25.5">
      <c r="A117" s="4" t="s">
        <v>162</v>
      </c>
      <c r="B117" s="5" t="s">
        <v>163</v>
      </c>
      <c r="C117" s="6">
        <v>0</v>
      </c>
      <c r="D117" s="6">
        <v>3500</v>
      </c>
      <c r="E117" s="6">
        <v>3500</v>
      </c>
      <c r="F117" s="6">
        <v>3500</v>
      </c>
      <c r="G117" s="6">
        <v>0</v>
      </c>
      <c r="H117" s="6">
        <v>9348.27</v>
      </c>
      <c r="I117" s="6">
        <v>0</v>
      </c>
      <c r="J117" s="6">
        <v>0</v>
      </c>
      <c r="K117" s="6">
        <f t="shared" si="12"/>
        <v>0</v>
      </c>
      <c r="L117" s="6">
        <f t="shared" si="13"/>
        <v>0</v>
      </c>
      <c r="M117" s="6">
        <f t="shared" si="14"/>
        <v>100</v>
      </c>
      <c r="N117" s="6">
        <f t="shared" si="15"/>
        <v>-5848.27</v>
      </c>
      <c r="O117" s="6">
        <f t="shared" si="16"/>
        <v>-5848.27</v>
      </c>
      <c r="P117" s="6">
        <f t="shared" si="17"/>
        <v>267.0934285714286</v>
      </c>
    </row>
    <row r="118" spans="1:16" ht="12.75">
      <c r="A118" s="10" t="s">
        <v>253</v>
      </c>
      <c r="B118" s="11" t="s">
        <v>254</v>
      </c>
      <c r="C118" s="12">
        <v>821000</v>
      </c>
      <c r="D118" s="12">
        <v>2120309</v>
      </c>
      <c r="E118" s="12">
        <v>2120309</v>
      </c>
      <c r="F118" s="12">
        <v>1209025.33</v>
      </c>
      <c r="G118" s="12">
        <v>0</v>
      </c>
      <c r="H118" s="12">
        <v>1208478.13</v>
      </c>
      <c r="I118" s="12">
        <v>547.2</v>
      </c>
      <c r="J118" s="12">
        <v>0</v>
      </c>
      <c r="K118" s="12">
        <f t="shared" si="12"/>
        <v>911283.6699999999</v>
      </c>
      <c r="L118" s="12">
        <f t="shared" si="13"/>
        <v>911283.6699999999</v>
      </c>
      <c r="M118" s="12">
        <f t="shared" si="14"/>
        <v>57.021185591345414</v>
      </c>
      <c r="N118" s="12">
        <f t="shared" si="15"/>
        <v>911830.8700000001</v>
      </c>
      <c r="O118" s="12">
        <f t="shared" si="16"/>
        <v>911830.8700000001</v>
      </c>
      <c r="P118" s="12">
        <f t="shared" si="17"/>
        <v>56.995378032164176</v>
      </c>
    </row>
    <row r="119" spans="1:16" ht="25.5">
      <c r="A119" s="4" t="s">
        <v>318</v>
      </c>
      <c r="B119" s="5" t="s">
        <v>319</v>
      </c>
      <c r="C119" s="6">
        <v>0</v>
      </c>
      <c r="D119" s="6">
        <v>1329647</v>
      </c>
      <c r="E119" s="6">
        <v>1329647</v>
      </c>
      <c r="F119" s="6">
        <v>453834.12</v>
      </c>
      <c r="G119" s="6">
        <v>0</v>
      </c>
      <c r="H119" s="6">
        <v>453834.12</v>
      </c>
      <c r="I119" s="6">
        <v>0</v>
      </c>
      <c r="J119" s="6">
        <v>0</v>
      </c>
      <c r="K119" s="6">
        <f t="shared" si="12"/>
        <v>875812.88</v>
      </c>
      <c r="L119" s="6">
        <f t="shared" si="13"/>
        <v>875812.88</v>
      </c>
      <c r="M119" s="6">
        <f t="shared" si="14"/>
        <v>34.13192524030814</v>
      </c>
      <c r="N119" s="6">
        <f t="shared" si="15"/>
        <v>875812.88</v>
      </c>
      <c r="O119" s="6">
        <f t="shared" si="16"/>
        <v>875812.88</v>
      </c>
      <c r="P119" s="6">
        <f t="shared" si="17"/>
        <v>34.13192524030814</v>
      </c>
    </row>
    <row r="120" spans="1:16" ht="12.75">
      <c r="A120" s="4" t="s">
        <v>255</v>
      </c>
      <c r="B120" s="5" t="s">
        <v>256</v>
      </c>
      <c r="C120" s="6">
        <v>821000</v>
      </c>
      <c r="D120" s="6">
        <v>790662</v>
      </c>
      <c r="E120" s="6">
        <v>790662</v>
      </c>
      <c r="F120" s="6">
        <v>755191.21</v>
      </c>
      <c r="G120" s="6">
        <v>0</v>
      </c>
      <c r="H120" s="6">
        <v>754644.01</v>
      </c>
      <c r="I120" s="6">
        <v>547.2</v>
      </c>
      <c r="J120" s="6">
        <v>0</v>
      </c>
      <c r="K120" s="6">
        <f t="shared" si="12"/>
        <v>35470.79000000004</v>
      </c>
      <c r="L120" s="6">
        <f t="shared" si="13"/>
        <v>35470.79000000004</v>
      </c>
      <c r="M120" s="6">
        <f t="shared" si="14"/>
        <v>95.51378591610575</v>
      </c>
      <c r="N120" s="6">
        <f t="shared" si="15"/>
        <v>36017.98999999999</v>
      </c>
      <c r="O120" s="6">
        <f t="shared" si="16"/>
        <v>36017.98999999999</v>
      </c>
      <c r="P120" s="6">
        <f t="shared" si="17"/>
        <v>95.44457808772901</v>
      </c>
    </row>
    <row r="121" spans="1:16" ht="12.75">
      <c r="A121" s="10" t="s">
        <v>172</v>
      </c>
      <c r="B121" s="11" t="s">
        <v>173</v>
      </c>
      <c r="C121" s="12">
        <v>2179284</v>
      </c>
      <c r="D121" s="12">
        <v>6350126</v>
      </c>
      <c r="E121" s="12">
        <v>5554869.75</v>
      </c>
      <c r="F121" s="12">
        <v>3180682.61</v>
      </c>
      <c r="G121" s="12">
        <v>0</v>
      </c>
      <c r="H121" s="12">
        <v>3305044.98</v>
      </c>
      <c r="I121" s="12">
        <v>150202.4</v>
      </c>
      <c r="J121" s="12">
        <v>0</v>
      </c>
      <c r="K121" s="12">
        <f t="shared" si="12"/>
        <v>2374187.14</v>
      </c>
      <c r="L121" s="12">
        <f t="shared" si="13"/>
        <v>3169443.39</v>
      </c>
      <c r="M121" s="12">
        <f t="shared" si="14"/>
        <v>57.25935536112255</v>
      </c>
      <c r="N121" s="12">
        <f t="shared" si="15"/>
        <v>3045081.02</v>
      </c>
      <c r="O121" s="12">
        <f t="shared" si="16"/>
        <v>2249824.77</v>
      </c>
      <c r="P121" s="12">
        <f t="shared" si="17"/>
        <v>59.498154389668635</v>
      </c>
    </row>
    <row r="122" spans="1:16" ht="12.75">
      <c r="A122" s="4" t="s">
        <v>174</v>
      </c>
      <c r="B122" s="5" t="s">
        <v>175</v>
      </c>
      <c r="C122" s="6">
        <v>283500</v>
      </c>
      <c r="D122" s="6">
        <v>887216</v>
      </c>
      <c r="E122" s="6">
        <v>773841</v>
      </c>
      <c r="F122" s="6">
        <v>227935.48</v>
      </c>
      <c r="G122" s="6">
        <v>0</v>
      </c>
      <c r="H122" s="6">
        <v>234650.1</v>
      </c>
      <c r="I122" s="6">
        <v>15303.38</v>
      </c>
      <c r="J122" s="6">
        <v>0</v>
      </c>
      <c r="K122" s="6">
        <f t="shared" si="12"/>
        <v>545905.52</v>
      </c>
      <c r="L122" s="6">
        <f t="shared" si="13"/>
        <v>659280.52</v>
      </c>
      <c r="M122" s="6">
        <f t="shared" si="14"/>
        <v>29.455079273390787</v>
      </c>
      <c r="N122" s="6">
        <f t="shared" si="15"/>
        <v>652565.9</v>
      </c>
      <c r="O122" s="6">
        <f t="shared" si="16"/>
        <v>539190.9</v>
      </c>
      <c r="P122" s="6">
        <f t="shared" si="17"/>
        <v>30.322779485708306</v>
      </c>
    </row>
    <row r="123" spans="1:16" ht="12.75">
      <c r="A123" s="4" t="s">
        <v>176</v>
      </c>
      <c r="B123" s="5" t="s">
        <v>177</v>
      </c>
      <c r="C123" s="6">
        <v>13000</v>
      </c>
      <c r="D123" s="6">
        <v>13000</v>
      </c>
      <c r="E123" s="6">
        <v>7250</v>
      </c>
      <c r="F123" s="6">
        <v>0</v>
      </c>
      <c r="G123" s="6">
        <v>0</v>
      </c>
      <c r="H123" s="6">
        <v>2405</v>
      </c>
      <c r="I123" s="6">
        <v>0</v>
      </c>
      <c r="J123" s="6">
        <v>0</v>
      </c>
      <c r="K123" s="6">
        <f t="shared" si="12"/>
        <v>7250</v>
      </c>
      <c r="L123" s="6">
        <f t="shared" si="13"/>
        <v>13000</v>
      </c>
      <c r="M123" s="6">
        <f t="shared" si="14"/>
        <v>0</v>
      </c>
      <c r="N123" s="6">
        <f t="shared" si="15"/>
        <v>10595</v>
      </c>
      <c r="O123" s="6">
        <f t="shared" si="16"/>
        <v>4845</v>
      </c>
      <c r="P123" s="6">
        <f t="shared" si="17"/>
        <v>33.17241379310345</v>
      </c>
    </row>
    <row r="124" spans="1:16" ht="25.5">
      <c r="A124" s="4" t="s">
        <v>178</v>
      </c>
      <c r="B124" s="5" t="s">
        <v>179</v>
      </c>
      <c r="C124" s="6">
        <v>1608284</v>
      </c>
      <c r="D124" s="6">
        <v>4979902</v>
      </c>
      <c r="E124" s="6">
        <v>4384895.75</v>
      </c>
      <c r="F124" s="6">
        <v>2743915.29</v>
      </c>
      <c r="G124" s="6">
        <v>0</v>
      </c>
      <c r="H124" s="6">
        <v>2714336.88</v>
      </c>
      <c r="I124" s="6">
        <v>123491.68</v>
      </c>
      <c r="J124" s="6">
        <v>0</v>
      </c>
      <c r="K124" s="6">
        <f t="shared" si="12"/>
        <v>1640980.46</v>
      </c>
      <c r="L124" s="6">
        <f t="shared" si="13"/>
        <v>2235986.71</v>
      </c>
      <c r="M124" s="6">
        <f t="shared" si="14"/>
        <v>62.57652282839336</v>
      </c>
      <c r="N124" s="6">
        <f t="shared" si="15"/>
        <v>2265565.12</v>
      </c>
      <c r="O124" s="6">
        <f t="shared" si="16"/>
        <v>1670558.87</v>
      </c>
      <c r="P124" s="6">
        <f t="shared" si="17"/>
        <v>61.90197064548227</v>
      </c>
    </row>
    <row r="125" spans="1:16" ht="12.75">
      <c r="A125" s="4" t="s">
        <v>180</v>
      </c>
      <c r="B125" s="5" t="s">
        <v>181</v>
      </c>
      <c r="C125" s="6">
        <v>264500</v>
      </c>
      <c r="D125" s="6">
        <v>460008</v>
      </c>
      <c r="E125" s="6">
        <v>378883</v>
      </c>
      <c r="F125" s="6">
        <v>198831.84</v>
      </c>
      <c r="G125" s="6">
        <v>0</v>
      </c>
      <c r="H125" s="6">
        <v>343653</v>
      </c>
      <c r="I125" s="6">
        <v>11407.34</v>
      </c>
      <c r="J125" s="6">
        <v>0</v>
      </c>
      <c r="K125" s="6">
        <f t="shared" si="12"/>
        <v>180051.16</v>
      </c>
      <c r="L125" s="6">
        <f t="shared" si="13"/>
        <v>261176.16</v>
      </c>
      <c r="M125" s="6">
        <f t="shared" si="14"/>
        <v>52.478427377317004</v>
      </c>
      <c r="N125" s="6">
        <f t="shared" si="15"/>
        <v>116355</v>
      </c>
      <c r="O125" s="6">
        <f t="shared" si="16"/>
        <v>35230</v>
      </c>
      <c r="P125" s="6">
        <f t="shared" si="17"/>
        <v>90.70161501043857</v>
      </c>
    </row>
    <row r="126" spans="1:16" ht="12.75">
      <c r="A126" s="4" t="s">
        <v>182</v>
      </c>
      <c r="B126" s="5" t="s">
        <v>183</v>
      </c>
      <c r="C126" s="6">
        <v>10000</v>
      </c>
      <c r="D126" s="6">
        <v>10000</v>
      </c>
      <c r="E126" s="6">
        <v>10000</v>
      </c>
      <c r="F126" s="6">
        <v>10000</v>
      </c>
      <c r="G126" s="6">
        <v>0</v>
      </c>
      <c r="H126" s="6">
        <v>10000</v>
      </c>
      <c r="I126" s="6">
        <v>0</v>
      </c>
      <c r="J126" s="6">
        <v>0</v>
      </c>
      <c r="K126" s="6">
        <f t="shared" si="12"/>
        <v>0</v>
      </c>
      <c r="L126" s="6">
        <f t="shared" si="13"/>
        <v>0</v>
      </c>
      <c r="M126" s="6">
        <f t="shared" si="14"/>
        <v>100</v>
      </c>
      <c r="N126" s="6">
        <f t="shared" si="15"/>
        <v>0</v>
      </c>
      <c r="O126" s="6">
        <f t="shared" si="16"/>
        <v>0</v>
      </c>
      <c r="P126" s="6">
        <f t="shared" si="17"/>
        <v>100</v>
      </c>
    </row>
    <row r="127" spans="1:16" ht="12.75">
      <c r="A127" s="10" t="s">
        <v>188</v>
      </c>
      <c r="B127" s="11" t="s">
        <v>189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946</v>
      </c>
      <c r="I127" s="12">
        <v>0</v>
      </c>
      <c r="J127" s="12">
        <v>0</v>
      </c>
      <c r="K127" s="12">
        <f t="shared" si="12"/>
        <v>0</v>
      </c>
      <c r="L127" s="12">
        <f t="shared" si="13"/>
        <v>0</v>
      </c>
      <c r="M127" s="12">
        <f t="shared" si="14"/>
        <v>0</v>
      </c>
      <c r="N127" s="12">
        <f t="shared" si="15"/>
        <v>-946</v>
      </c>
      <c r="O127" s="12">
        <f t="shared" si="16"/>
        <v>-946</v>
      </c>
      <c r="P127" s="12">
        <f t="shared" si="17"/>
        <v>0</v>
      </c>
    </row>
    <row r="128" spans="1:16" ht="25.5">
      <c r="A128" s="4" t="s">
        <v>194</v>
      </c>
      <c r="B128" s="5" t="s">
        <v>195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946</v>
      </c>
      <c r="I128" s="6">
        <v>0</v>
      </c>
      <c r="J128" s="6">
        <v>0</v>
      </c>
      <c r="K128" s="6">
        <f t="shared" si="12"/>
        <v>0</v>
      </c>
      <c r="L128" s="6">
        <f t="shared" si="13"/>
        <v>0</v>
      </c>
      <c r="M128" s="6">
        <f t="shared" si="14"/>
        <v>0</v>
      </c>
      <c r="N128" s="6">
        <f t="shared" si="15"/>
        <v>-946</v>
      </c>
      <c r="O128" s="6">
        <f t="shared" si="16"/>
        <v>-946</v>
      </c>
      <c r="P128" s="6">
        <f t="shared" si="17"/>
        <v>0</v>
      </c>
    </row>
    <row r="129" spans="1:16" ht="12.75">
      <c r="A129" s="10" t="s">
        <v>262</v>
      </c>
      <c r="B129" s="11" t="s">
        <v>263</v>
      </c>
      <c r="C129" s="12">
        <v>4958245</v>
      </c>
      <c r="D129" s="12">
        <v>35713592</v>
      </c>
      <c r="E129" s="12">
        <v>28187315</v>
      </c>
      <c r="F129" s="12">
        <v>10111067.82</v>
      </c>
      <c r="G129" s="12">
        <v>0</v>
      </c>
      <c r="H129" s="12">
        <v>8966717.61</v>
      </c>
      <c r="I129" s="12">
        <v>1488350.21</v>
      </c>
      <c r="J129" s="12">
        <v>101808.69</v>
      </c>
      <c r="K129" s="12">
        <f t="shared" si="12"/>
        <v>18076247.18</v>
      </c>
      <c r="L129" s="12">
        <f t="shared" si="13"/>
        <v>25602524.18</v>
      </c>
      <c r="M129" s="12">
        <f t="shared" si="14"/>
        <v>35.870986009132125</v>
      </c>
      <c r="N129" s="12">
        <f t="shared" si="15"/>
        <v>26746874.39</v>
      </c>
      <c r="O129" s="12">
        <f t="shared" si="16"/>
        <v>19220597.39</v>
      </c>
      <c r="P129" s="12">
        <f t="shared" si="17"/>
        <v>31.811180348323347</v>
      </c>
    </row>
    <row r="130" spans="1:16" ht="12.75">
      <c r="A130" s="4" t="s">
        <v>264</v>
      </c>
      <c r="B130" s="5" t="s">
        <v>265</v>
      </c>
      <c r="C130" s="6">
        <v>3981245</v>
      </c>
      <c r="D130" s="6">
        <v>15603681</v>
      </c>
      <c r="E130" s="6">
        <v>14336868</v>
      </c>
      <c r="F130" s="6">
        <v>6931581.179999999</v>
      </c>
      <c r="G130" s="6">
        <v>0</v>
      </c>
      <c r="H130" s="6">
        <v>7176347.4799999995</v>
      </c>
      <c r="I130" s="6">
        <v>99233.7</v>
      </c>
      <c r="J130" s="6">
        <v>99233.69</v>
      </c>
      <c r="K130" s="6">
        <f t="shared" si="12"/>
        <v>7405286.820000001</v>
      </c>
      <c r="L130" s="6">
        <f t="shared" si="13"/>
        <v>8672099.82</v>
      </c>
      <c r="M130" s="6">
        <f t="shared" si="14"/>
        <v>48.34794586934886</v>
      </c>
      <c r="N130" s="6">
        <f t="shared" si="15"/>
        <v>8427333.52</v>
      </c>
      <c r="O130" s="6">
        <f t="shared" si="16"/>
        <v>7160520.5200000005</v>
      </c>
      <c r="P130" s="6">
        <f t="shared" si="17"/>
        <v>50.05519671381503</v>
      </c>
    </row>
    <row r="131" spans="1:16" ht="12.75">
      <c r="A131" s="4" t="s">
        <v>353</v>
      </c>
      <c r="B131" s="5" t="s">
        <v>354</v>
      </c>
      <c r="C131" s="6">
        <v>0</v>
      </c>
      <c r="D131" s="6">
        <v>17840301</v>
      </c>
      <c r="E131" s="6">
        <v>11758490</v>
      </c>
      <c r="F131" s="6">
        <v>2062889.91</v>
      </c>
      <c r="G131" s="6">
        <v>0</v>
      </c>
      <c r="H131" s="6">
        <v>688214.91</v>
      </c>
      <c r="I131" s="6">
        <v>1374675</v>
      </c>
      <c r="J131" s="6">
        <v>2575</v>
      </c>
      <c r="K131" s="6">
        <f t="shared" si="12"/>
        <v>9695600.09</v>
      </c>
      <c r="L131" s="6">
        <f t="shared" si="13"/>
        <v>15777411.09</v>
      </c>
      <c r="M131" s="6">
        <f t="shared" si="14"/>
        <v>17.543833519439993</v>
      </c>
      <c r="N131" s="6">
        <f t="shared" si="15"/>
        <v>17152086.09</v>
      </c>
      <c r="O131" s="6">
        <f t="shared" si="16"/>
        <v>11070275.09</v>
      </c>
      <c r="P131" s="6">
        <f t="shared" si="17"/>
        <v>5.852919124819598</v>
      </c>
    </row>
    <row r="132" spans="1:16" ht="25.5">
      <c r="A132" s="4" t="s">
        <v>266</v>
      </c>
      <c r="B132" s="5" t="s">
        <v>267</v>
      </c>
      <c r="C132" s="6">
        <v>977000</v>
      </c>
      <c r="D132" s="6">
        <v>2269610</v>
      </c>
      <c r="E132" s="6">
        <v>2091957</v>
      </c>
      <c r="F132" s="6">
        <v>1116596.73</v>
      </c>
      <c r="G132" s="6">
        <v>0</v>
      </c>
      <c r="H132" s="6">
        <v>1102155.22</v>
      </c>
      <c r="I132" s="6">
        <v>14441.51</v>
      </c>
      <c r="J132" s="6">
        <v>0</v>
      </c>
      <c r="K132" s="6">
        <f t="shared" si="12"/>
        <v>975360.27</v>
      </c>
      <c r="L132" s="6">
        <f t="shared" si="13"/>
        <v>1153013.27</v>
      </c>
      <c r="M132" s="6">
        <f t="shared" si="14"/>
        <v>53.37570179501777</v>
      </c>
      <c r="N132" s="6">
        <f t="shared" si="15"/>
        <v>1167454.78</v>
      </c>
      <c r="O132" s="6">
        <f t="shared" si="16"/>
        <v>989801.78</v>
      </c>
      <c r="P132" s="6">
        <f t="shared" si="17"/>
        <v>52.68536685983507</v>
      </c>
    </row>
    <row r="133" spans="1:16" ht="25.5">
      <c r="A133" s="10" t="s">
        <v>201</v>
      </c>
      <c r="B133" s="11" t="s">
        <v>202</v>
      </c>
      <c r="C133" s="12">
        <v>150000</v>
      </c>
      <c r="D133" s="12">
        <v>341459</v>
      </c>
      <c r="E133" s="12">
        <v>311459</v>
      </c>
      <c r="F133" s="12">
        <v>125142.18</v>
      </c>
      <c r="G133" s="12">
        <v>0</v>
      </c>
      <c r="H133" s="12">
        <v>125142.18</v>
      </c>
      <c r="I133" s="12">
        <v>0</v>
      </c>
      <c r="J133" s="12">
        <v>0</v>
      </c>
      <c r="K133" s="12">
        <f t="shared" si="12"/>
        <v>186316.82</v>
      </c>
      <c r="L133" s="12">
        <f t="shared" si="13"/>
        <v>216316.82</v>
      </c>
      <c r="M133" s="12">
        <f t="shared" si="14"/>
        <v>40.17934302749318</v>
      </c>
      <c r="N133" s="12">
        <f t="shared" si="15"/>
        <v>216316.82</v>
      </c>
      <c r="O133" s="12">
        <f t="shared" si="16"/>
        <v>186316.82</v>
      </c>
      <c r="P133" s="12">
        <f t="shared" si="17"/>
        <v>40.17934302749318</v>
      </c>
    </row>
    <row r="134" spans="1:16" ht="12.75">
      <c r="A134" s="4" t="s">
        <v>268</v>
      </c>
      <c r="B134" s="5" t="s">
        <v>269</v>
      </c>
      <c r="C134" s="6">
        <v>120000</v>
      </c>
      <c r="D134" s="6">
        <v>311459</v>
      </c>
      <c r="E134" s="6">
        <v>281459</v>
      </c>
      <c r="F134" s="6">
        <v>125142.18</v>
      </c>
      <c r="G134" s="6">
        <v>0</v>
      </c>
      <c r="H134" s="6">
        <v>125142.18</v>
      </c>
      <c r="I134" s="6">
        <v>0</v>
      </c>
      <c r="J134" s="6">
        <v>0</v>
      </c>
      <c r="K134" s="6">
        <f t="shared" si="12"/>
        <v>156316.82</v>
      </c>
      <c r="L134" s="6">
        <f t="shared" si="13"/>
        <v>186316.82</v>
      </c>
      <c r="M134" s="6">
        <f t="shared" si="14"/>
        <v>44.46195715894677</v>
      </c>
      <c r="N134" s="6">
        <f t="shared" si="15"/>
        <v>186316.82</v>
      </c>
      <c r="O134" s="6">
        <f t="shared" si="16"/>
        <v>156316.82</v>
      </c>
      <c r="P134" s="6">
        <f t="shared" si="17"/>
        <v>44.46195715894677</v>
      </c>
    </row>
    <row r="135" spans="1:16" ht="25.5">
      <c r="A135" s="4" t="s">
        <v>216</v>
      </c>
      <c r="B135" s="5" t="s">
        <v>217</v>
      </c>
      <c r="C135" s="6">
        <v>30000</v>
      </c>
      <c r="D135" s="6">
        <v>30000</v>
      </c>
      <c r="E135" s="6">
        <v>30000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f t="shared" si="12"/>
        <v>30000</v>
      </c>
      <c r="L135" s="6">
        <f t="shared" si="13"/>
        <v>30000</v>
      </c>
      <c r="M135" s="6">
        <f t="shared" si="14"/>
        <v>0</v>
      </c>
      <c r="N135" s="6">
        <f t="shared" si="15"/>
        <v>30000</v>
      </c>
      <c r="O135" s="6">
        <f t="shared" si="16"/>
        <v>30000</v>
      </c>
      <c r="P135" s="6">
        <f t="shared" si="17"/>
        <v>0</v>
      </c>
    </row>
    <row r="136" spans="1:16" ht="25.5">
      <c r="A136" s="10" t="s">
        <v>203</v>
      </c>
      <c r="B136" s="11" t="s">
        <v>204</v>
      </c>
      <c r="C136" s="12">
        <v>2608000</v>
      </c>
      <c r="D136" s="12">
        <v>23428413</v>
      </c>
      <c r="E136" s="12">
        <v>23228413</v>
      </c>
      <c r="F136" s="12">
        <v>16445226.93</v>
      </c>
      <c r="G136" s="12">
        <v>0</v>
      </c>
      <c r="H136" s="12">
        <v>16350370.27</v>
      </c>
      <c r="I136" s="12">
        <v>94856.66</v>
      </c>
      <c r="J136" s="12">
        <v>94856.66</v>
      </c>
      <c r="K136" s="12">
        <f t="shared" si="12"/>
        <v>6783186.07</v>
      </c>
      <c r="L136" s="12">
        <f t="shared" si="13"/>
        <v>6983186.07</v>
      </c>
      <c r="M136" s="12">
        <f t="shared" si="14"/>
        <v>70.79789277898581</v>
      </c>
      <c r="N136" s="12">
        <f t="shared" si="15"/>
        <v>7078042.73</v>
      </c>
      <c r="O136" s="12">
        <f t="shared" si="16"/>
        <v>6878042.73</v>
      </c>
      <c r="P136" s="12">
        <f t="shared" si="17"/>
        <v>70.3895279888471</v>
      </c>
    </row>
    <row r="137" spans="1:16" ht="38.25">
      <c r="A137" s="4" t="s">
        <v>258</v>
      </c>
      <c r="B137" s="5" t="s">
        <v>259</v>
      </c>
      <c r="C137" s="6">
        <v>2608000</v>
      </c>
      <c r="D137" s="6">
        <v>23428413</v>
      </c>
      <c r="E137" s="6">
        <v>23228413</v>
      </c>
      <c r="F137" s="6">
        <v>16445226.93</v>
      </c>
      <c r="G137" s="6">
        <v>0</v>
      </c>
      <c r="H137" s="6">
        <v>16350370.27</v>
      </c>
      <c r="I137" s="6">
        <v>94856.66</v>
      </c>
      <c r="J137" s="6">
        <v>94856.66</v>
      </c>
      <c r="K137" s="6">
        <f t="shared" si="12"/>
        <v>6783186.07</v>
      </c>
      <c r="L137" s="6">
        <f t="shared" si="13"/>
        <v>6983186.07</v>
      </c>
      <c r="M137" s="6">
        <f t="shared" si="14"/>
        <v>70.79789277898581</v>
      </c>
      <c r="N137" s="6">
        <f t="shared" si="15"/>
        <v>7078042.73</v>
      </c>
      <c r="O137" s="6">
        <f t="shared" si="16"/>
        <v>6878042.73</v>
      </c>
      <c r="P137" s="6">
        <f t="shared" si="17"/>
        <v>70.3895279888471</v>
      </c>
    </row>
    <row r="138" spans="1:16" ht="12.75">
      <c r="A138" s="10" t="s">
        <v>270</v>
      </c>
      <c r="B138" s="11" t="s">
        <v>271</v>
      </c>
      <c r="C138" s="12">
        <v>100000</v>
      </c>
      <c r="D138" s="12">
        <v>468808</v>
      </c>
      <c r="E138" s="12">
        <v>438808</v>
      </c>
      <c r="F138" s="12">
        <v>368807.15</v>
      </c>
      <c r="G138" s="12">
        <v>0</v>
      </c>
      <c r="H138" s="12">
        <v>368807.15</v>
      </c>
      <c r="I138" s="12">
        <v>0</v>
      </c>
      <c r="J138" s="12">
        <v>0</v>
      </c>
      <c r="K138" s="12">
        <f t="shared" si="12"/>
        <v>70000.84999999998</v>
      </c>
      <c r="L138" s="12">
        <f t="shared" si="13"/>
        <v>100000.84999999998</v>
      </c>
      <c r="M138" s="12">
        <f t="shared" si="14"/>
        <v>84.04749913401761</v>
      </c>
      <c r="N138" s="12">
        <f t="shared" si="15"/>
        <v>100000.84999999998</v>
      </c>
      <c r="O138" s="12">
        <f t="shared" si="16"/>
        <v>70000.84999999998</v>
      </c>
      <c r="P138" s="12">
        <f t="shared" si="17"/>
        <v>84.04749913401761</v>
      </c>
    </row>
    <row r="139" spans="1:16" ht="38.25">
      <c r="A139" s="4" t="s">
        <v>272</v>
      </c>
      <c r="B139" s="5" t="s">
        <v>273</v>
      </c>
      <c r="C139" s="6">
        <v>100000</v>
      </c>
      <c r="D139" s="6">
        <v>468808</v>
      </c>
      <c r="E139" s="6">
        <v>438808</v>
      </c>
      <c r="F139" s="6">
        <v>368807.15</v>
      </c>
      <c r="G139" s="6">
        <v>0</v>
      </c>
      <c r="H139" s="6">
        <v>368807.15</v>
      </c>
      <c r="I139" s="6">
        <v>0</v>
      </c>
      <c r="J139" s="6">
        <v>0</v>
      </c>
      <c r="K139" s="6">
        <f t="shared" si="12"/>
        <v>70000.84999999998</v>
      </c>
      <c r="L139" s="6">
        <f t="shared" si="13"/>
        <v>100000.84999999998</v>
      </c>
      <c r="M139" s="6">
        <f t="shared" si="14"/>
        <v>84.04749913401761</v>
      </c>
      <c r="N139" s="6">
        <f t="shared" si="15"/>
        <v>100000.84999999998</v>
      </c>
      <c r="O139" s="6">
        <f t="shared" si="16"/>
        <v>70000.84999999998</v>
      </c>
      <c r="P139" s="6">
        <f t="shared" si="17"/>
        <v>84.04749913401761</v>
      </c>
    </row>
    <row r="140" spans="1:16" ht="25.5">
      <c r="A140" s="10" t="s">
        <v>320</v>
      </c>
      <c r="B140" s="11" t="s">
        <v>321</v>
      </c>
      <c r="C140" s="12">
        <v>0</v>
      </c>
      <c r="D140" s="12">
        <v>300000</v>
      </c>
      <c r="E140" s="12">
        <v>300000</v>
      </c>
      <c r="F140" s="12">
        <v>299797.95</v>
      </c>
      <c r="G140" s="12">
        <v>0</v>
      </c>
      <c r="H140" s="12">
        <v>299797.95</v>
      </c>
      <c r="I140" s="12">
        <v>0</v>
      </c>
      <c r="J140" s="12">
        <v>0</v>
      </c>
      <c r="K140" s="12">
        <f t="shared" si="12"/>
        <v>202.04999999998836</v>
      </c>
      <c r="L140" s="12">
        <f t="shared" si="13"/>
        <v>202.04999999998836</v>
      </c>
      <c r="M140" s="12">
        <f t="shared" si="14"/>
        <v>99.93265</v>
      </c>
      <c r="N140" s="12">
        <f t="shared" si="15"/>
        <v>202.04999999998836</v>
      </c>
      <c r="O140" s="12">
        <f t="shared" si="16"/>
        <v>202.04999999998836</v>
      </c>
      <c r="P140" s="12">
        <f t="shared" si="17"/>
        <v>99.93265</v>
      </c>
    </row>
    <row r="141" spans="1:16" ht="12.75">
      <c r="A141" s="4" t="s">
        <v>322</v>
      </c>
      <c r="B141" s="5" t="s">
        <v>323</v>
      </c>
      <c r="C141" s="6">
        <v>0</v>
      </c>
      <c r="D141" s="6">
        <v>300000</v>
      </c>
      <c r="E141" s="6">
        <v>300000</v>
      </c>
      <c r="F141" s="6">
        <v>299797.95</v>
      </c>
      <c r="G141" s="6">
        <v>0</v>
      </c>
      <c r="H141" s="6">
        <v>299797.95</v>
      </c>
      <c r="I141" s="6">
        <v>0</v>
      </c>
      <c r="J141" s="6">
        <v>0</v>
      </c>
      <c r="K141" s="6">
        <f t="shared" si="12"/>
        <v>202.04999999998836</v>
      </c>
      <c r="L141" s="6">
        <f t="shared" si="13"/>
        <v>202.04999999998836</v>
      </c>
      <c r="M141" s="6">
        <f t="shared" si="14"/>
        <v>99.93265</v>
      </c>
      <c r="N141" s="6">
        <f t="shared" si="15"/>
        <v>202.04999999998836</v>
      </c>
      <c r="O141" s="6">
        <f t="shared" si="16"/>
        <v>202.04999999998836</v>
      </c>
      <c r="P141" s="6">
        <f t="shared" si="17"/>
        <v>99.93265</v>
      </c>
    </row>
    <row r="142" spans="1:16" ht="12.75">
      <c r="A142" s="10" t="s">
        <v>274</v>
      </c>
      <c r="B142" s="11" t="s">
        <v>275</v>
      </c>
      <c r="C142" s="12">
        <v>1081400</v>
      </c>
      <c r="D142" s="12">
        <v>4519952</v>
      </c>
      <c r="E142" s="12">
        <v>3594580</v>
      </c>
      <c r="F142" s="12">
        <v>1159632.41</v>
      </c>
      <c r="G142" s="12">
        <v>0</v>
      </c>
      <c r="H142" s="12">
        <v>1144742.41</v>
      </c>
      <c r="I142" s="12">
        <v>14890</v>
      </c>
      <c r="J142" s="12">
        <v>4890</v>
      </c>
      <c r="K142" s="12">
        <f t="shared" si="12"/>
        <v>2434947.59</v>
      </c>
      <c r="L142" s="12">
        <f t="shared" si="13"/>
        <v>3360319.59</v>
      </c>
      <c r="M142" s="12">
        <f t="shared" si="14"/>
        <v>32.260581486571446</v>
      </c>
      <c r="N142" s="12">
        <f t="shared" si="15"/>
        <v>3375209.59</v>
      </c>
      <c r="O142" s="12">
        <f t="shared" si="16"/>
        <v>2449837.59</v>
      </c>
      <c r="P142" s="12">
        <f t="shared" si="17"/>
        <v>31.846346722009244</v>
      </c>
    </row>
    <row r="143" spans="1:16" ht="25.5">
      <c r="A143" s="4" t="s">
        <v>276</v>
      </c>
      <c r="B143" s="5" t="s">
        <v>277</v>
      </c>
      <c r="C143" s="6">
        <v>800000</v>
      </c>
      <c r="D143" s="6">
        <v>1100000</v>
      </c>
      <c r="E143" s="6">
        <v>860000</v>
      </c>
      <c r="F143" s="6">
        <v>240417.76</v>
      </c>
      <c r="G143" s="6">
        <v>0</v>
      </c>
      <c r="H143" s="6">
        <v>240417.76</v>
      </c>
      <c r="I143" s="6">
        <v>0</v>
      </c>
      <c r="J143" s="6">
        <v>0</v>
      </c>
      <c r="K143" s="6">
        <f t="shared" si="12"/>
        <v>619582.24</v>
      </c>
      <c r="L143" s="6">
        <f t="shared" si="13"/>
        <v>859582.24</v>
      </c>
      <c r="M143" s="6">
        <f t="shared" si="14"/>
        <v>27.955553488372093</v>
      </c>
      <c r="N143" s="6">
        <f t="shared" si="15"/>
        <v>859582.24</v>
      </c>
      <c r="O143" s="6">
        <f t="shared" si="16"/>
        <v>619582.24</v>
      </c>
      <c r="P143" s="6">
        <f t="shared" si="17"/>
        <v>27.955553488372093</v>
      </c>
    </row>
    <row r="144" spans="1:16" ht="12.75">
      <c r="A144" s="4" t="s">
        <v>335</v>
      </c>
      <c r="B144" s="5" t="s">
        <v>336</v>
      </c>
      <c r="C144" s="6">
        <v>0</v>
      </c>
      <c r="D144" s="6">
        <v>199900</v>
      </c>
      <c r="E144" s="6">
        <v>199900</v>
      </c>
      <c r="F144" s="6">
        <v>10000</v>
      </c>
      <c r="G144" s="6">
        <v>0</v>
      </c>
      <c r="H144" s="6">
        <v>0</v>
      </c>
      <c r="I144" s="6">
        <v>10000</v>
      </c>
      <c r="J144" s="6">
        <v>0</v>
      </c>
      <c r="K144" s="6">
        <f t="shared" si="12"/>
        <v>189900</v>
      </c>
      <c r="L144" s="6">
        <f t="shared" si="13"/>
        <v>189900</v>
      </c>
      <c r="M144" s="6">
        <f t="shared" si="14"/>
        <v>5.002501250625312</v>
      </c>
      <c r="N144" s="6">
        <f t="shared" si="15"/>
        <v>199900</v>
      </c>
      <c r="O144" s="6">
        <f t="shared" si="16"/>
        <v>199900</v>
      </c>
      <c r="P144" s="6">
        <f t="shared" si="17"/>
        <v>0</v>
      </c>
    </row>
    <row r="145" spans="1:16" ht="25.5">
      <c r="A145" s="4" t="s">
        <v>342</v>
      </c>
      <c r="B145" s="5" t="s">
        <v>343</v>
      </c>
      <c r="C145" s="6">
        <v>0</v>
      </c>
      <c r="D145" s="6">
        <v>2574173</v>
      </c>
      <c r="E145" s="6">
        <v>1924173</v>
      </c>
      <c r="F145" s="6">
        <v>472251.9</v>
      </c>
      <c r="G145" s="6">
        <v>0</v>
      </c>
      <c r="H145" s="6">
        <v>472251.9</v>
      </c>
      <c r="I145" s="6">
        <v>0</v>
      </c>
      <c r="J145" s="6">
        <v>0</v>
      </c>
      <c r="K145" s="6">
        <f t="shared" si="12"/>
        <v>1451921.1</v>
      </c>
      <c r="L145" s="6">
        <f t="shared" si="13"/>
        <v>2101921.1</v>
      </c>
      <c r="M145" s="6">
        <f t="shared" si="14"/>
        <v>24.543110208905333</v>
      </c>
      <c r="N145" s="6">
        <f t="shared" si="15"/>
        <v>2101921.1</v>
      </c>
      <c r="O145" s="6">
        <f t="shared" si="16"/>
        <v>1451921.1</v>
      </c>
      <c r="P145" s="6">
        <f t="shared" si="17"/>
        <v>24.543110208905333</v>
      </c>
    </row>
    <row r="146" spans="1:16" ht="25.5">
      <c r="A146" s="4" t="s">
        <v>337</v>
      </c>
      <c r="B146" s="5" t="s">
        <v>338</v>
      </c>
      <c r="C146" s="6">
        <v>0</v>
      </c>
      <c r="D146" s="6">
        <v>6313</v>
      </c>
      <c r="E146" s="6">
        <v>6313</v>
      </c>
      <c r="F146" s="6">
        <v>6300</v>
      </c>
      <c r="G146" s="6">
        <v>0</v>
      </c>
      <c r="H146" s="6">
        <v>6300</v>
      </c>
      <c r="I146" s="6">
        <v>0</v>
      </c>
      <c r="J146" s="6">
        <v>0</v>
      </c>
      <c r="K146" s="6">
        <f t="shared" si="12"/>
        <v>13</v>
      </c>
      <c r="L146" s="6">
        <f t="shared" si="13"/>
        <v>13</v>
      </c>
      <c r="M146" s="6">
        <f t="shared" si="14"/>
        <v>99.79407571677491</v>
      </c>
      <c r="N146" s="6">
        <f t="shared" si="15"/>
        <v>13</v>
      </c>
      <c r="O146" s="6">
        <f t="shared" si="16"/>
        <v>13</v>
      </c>
      <c r="P146" s="6">
        <f t="shared" si="17"/>
        <v>99.79407571677491</v>
      </c>
    </row>
    <row r="147" spans="1:16" ht="38.25">
      <c r="A147" s="4" t="s">
        <v>278</v>
      </c>
      <c r="B147" s="5" t="s">
        <v>279</v>
      </c>
      <c r="C147" s="6">
        <v>281400</v>
      </c>
      <c r="D147" s="6">
        <v>639566</v>
      </c>
      <c r="E147" s="6">
        <v>604194</v>
      </c>
      <c r="F147" s="6">
        <v>430662.75</v>
      </c>
      <c r="G147" s="6">
        <v>0</v>
      </c>
      <c r="H147" s="6">
        <v>425772.75</v>
      </c>
      <c r="I147" s="6">
        <v>4890</v>
      </c>
      <c r="J147" s="6">
        <v>4890</v>
      </c>
      <c r="K147" s="6">
        <f t="shared" si="12"/>
        <v>173531.25</v>
      </c>
      <c r="L147" s="6">
        <f t="shared" si="13"/>
        <v>208903.25</v>
      </c>
      <c r="M147" s="6">
        <f t="shared" si="14"/>
        <v>71.2788855897278</v>
      </c>
      <c r="N147" s="6">
        <f t="shared" si="15"/>
        <v>213793.25</v>
      </c>
      <c r="O147" s="6">
        <f t="shared" si="16"/>
        <v>178421.25</v>
      </c>
      <c r="P147" s="6">
        <f t="shared" si="17"/>
        <v>70.4695428951628</v>
      </c>
    </row>
    <row r="148" spans="1:16" ht="12.75">
      <c r="A148" s="10" t="s">
        <v>207</v>
      </c>
      <c r="B148" s="11" t="s">
        <v>208</v>
      </c>
      <c r="C148" s="12">
        <v>9000</v>
      </c>
      <c r="D148" s="12">
        <v>17139653.1</v>
      </c>
      <c r="E148" s="12">
        <v>14310744.1</v>
      </c>
      <c r="F148" s="12">
        <v>9041780.85</v>
      </c>
      <c r="G148" s="12">
        <v>0</v>
      </c>
      <c r="H148" s="12">
        <v>9041368.66</v>
      </c>
      <c r="I148" s="12">
        <v>883.86</v>
      </c>
      <c r="J148" s="12">
        <v>238.02</v>
      </c>
      <c r="K148" s="12">
        <f t="shared" si="12"/>
        <v>5268963.25</v>
      </c>
      <c r="L148" s="12">
        <f t="shared" si="13"/>
        <v>8097872.250000002</v>
      </c>
      <c r="M148" s="12">
        <f t="shared" si="14"/>
        <v>63.181765999155836</v>
      </c>
      <c r="N148" s="12">
        <f t="shared" si="15"/>
        <v>8098284.440000001</v>
      </c>
      <c r="O148" s="12">
        <f t="shared" si="16"/>
        <v>5269375.4399999995</v>
      </c>
      <c r="P148" s="12">
        <f t="shared" si="17"/>
        <v>63.1788857156631</v>
      </c>
    </row>
    <row r="149" spans="1:16" ht="25.5">
      <c r="A149" s="4" t="s">
        <v>311</v>
      </c>
      <c r="B149" s="5" t="s">
        <v>312</v>
      </c>
      <c r="C149" s="6">
        <v>0</v>
      </c>
      <c r="D149" s="6">
        <v>1078000</v>
      </c>
      <c r="E149" s="6">
        <v>1078000</v>
      </c>
      <c r="F149" s="6">
        <v>1078000</v>
      </c>
      <c r="G149" s="6">
        <v>0</v>
      </c>
      <c r="H149" s="6">
        <v>1078000</v>
      </c>
      <c r="I149" s="6">
        <v>0</v>
      </c>
      <c r="J149" s="6">
        <v>0</v>
      </c>
      <c r="K149" s="6">
        <f t="shared" si="12"/>
        <v>0</v>
      </c>
      <c r="L149" s="6">
        <f t="shared" si="13"/>
        <v>0</v>
      </c>
      <c r="M149" s="6">
        <f t="shared" si="14"/>
        <v>100</v>
      </c>
      <c r="N149" s="6">
        <f t="shared" si="15"/>
        <v>0</v>
      </c>
      <c r="O149" s="6">
        <f t="shared" si="16"/>
        <v>0</v>
      </c>
      <c r="P149" s="6">
        <f t="shared" si="17"/>
        <v>100</v>
      </c>
    </row>
    <row r="150" spans="1:16" ht="38.25">
      <c r="A150" s="4" t="s">
        <v>292</v>
      </c>
      <c r="B150" s="5" t="s">
        <v>293</v>
      </c>
      <c r="C150" s="6">
        <v>0</v>
      </c>
      <c r="D150" s="6">
        <v>203000</v>
      </c>
      <c r="E150" s="6">
        <v>203000</v>
      </c>
      <c r="F150" s="6">
        <v>173000</v>
      </c>
      <c r="G150" s="6">
        <v>0</v>
      </c>
      <c r="H150" s="6">
        <v>173000</v>
      </c>
      <c r="I150" s="6">
        <v>0</v>
      </c>
      <c r="J150" s="6">
        <v>0</v>
      </c>
      <c r="K150" s="6">
        <f t="shared" si="12"/>
        <v>30000</v>
      </c>
      <c r="L150" s="6">
        <f t="shared" si="13"/>
        <v>30000</v>
      </c>
      <c r="M150" s="6">
        <f t="shared" si="14"/>
        <v>85.22167487684729</v>
      </c>
      <c r="N150" s="6">
        <f t="shared" si="15"/>
        <v>30000</v>
      </c>
      <c r="O150" s="6">
        <f t="shared" si="16"/>
        <v>30000</v>
      </c>
      <c r="P150" s="6">
        <f t="shared" si="17"/>
        <v>85.22167487684729</v>
      </c>
    </row>
    <row r="151" spans="1:16" ht="12.75">
      <c r="A151" s="4" t="s">
        <v>211</v>
      </c>
      <c r="B151" s="5" t="s">
        <v>212</v>
      </c>
      <c r="C151" s="6">
        <v>0</v>
      </c>
      <c r="D151" s="6">
        <v>9805612.1</v>
      </c>
      <c r="E151" s="6">
        <v>7438012.1</v>
      </c>
      <c r="F151" s="6">
        <v>5504128.37</v>
      </c>
      <c r="G151" s="6">
        <v>0</v>
      </c>
      <c r="H151" s="6">
        <v>5504128.37</v>
      </c>
      <c r="I151" s="6">
        <v>0</v>
      </c>
      <c r="J151" s="6">
        <v>0</v>
      </c>
      <c r="K151" s="6">
        <f t="shared" si="12"/>
        <v>1933883.7299999995</v>
      </c>
      <c r="L151" s="6">
        <f t="shared" si="13"/>
        <v>4301483.7299999995</v>
      </c>
      <c r="M151" s="6">
        <f t="shared" si="14"/>
        <v>73.99999214843977</v>
      </c>
      <c r="N151" s="6">
        <f t="shared" si="15"/>
        <v>4301483.7299999995</v>
      </c>
      <c r="O151" s="6">
        <f t="shared" si="16"/>
        <v>1933883.7299999995</v>
      </c>
      <c r="P151" s="6">
        <f t="shared" si="17"/>
        <v>73.99999214843977</v>
      </c>
    </row>
    <row r="152" spans="1:16" ht="12.75">
      <c r="A152" s="4" t="s">
        <v>213</v>
      </c>
      <c r="B152" s="5" t="s">
        <v>196</v>
      </c>
      <c r="C152" s="6">
        <v>9000</v>
      </c>
      <c r="D152" s="6">
        <v>26000</v>
      </c>
      <c r="E152" s="6">
        <v>24750</v>
      </c>
      <c r="F152" s="6">
        <v>21000</v>
      </c>
      <c r="G152" s="6">
        <v>0</v>
      </c>
      <c r="H152" s="6">
        <v>21471.67</v>
      </c>
      <c r="I152" s="6">
        <v>0</v>
      </c>
      <c r="J152" s="6">
        <v>0</v>
      </c>
      <c r="K152" s="6">
        <f t="shared" si="12"/>
        <v>3750</v>
      </c>
      <c r="L152" s="6">
        <f t="shared" si="13"/>
        <v>5000</v>
      </c>
      <c r="M152" s="6">
        <f t="shared" si="14"/>
        <v>84.84848484848484</v>
      </c>
      <c r="N152" s="6">
        <f t="shared" si="15"/>
        <v>4528.330000000002</v>
      </c>
      <c r="O152" s="6">
        <f t="shared" si="16"/>
        <v>3278.3300000000017</v>
      </c>
      <c r="P152" s="6">
        <f t="shared" si="17"/>
        <v>86.75422222222221</v>
      </c>
    </row>
    <row r="153" spans="1:16" ht="38.25">
      <c r="A153" s="4" t="s">
        <v>332</v>
      </c>
      <c r="B153" s="5" t="s">
        <v>333</v>
      </c>
      <c r="C153" s="6">
        <v>0</v>
      </c>
      <c r="D153" s="6">
        <v>6027041</v>
      </c>
      <c r="E153" s="6">
        <v>5566982</v>
      </c>
      <c r="F153" s="6">
        <v>2265652.48</v>
      </c>
      <c r="G153" s="6">
        <v>0</v>
      </c>
      <c r="H153" s="6">
        <v>2264768.62</v>
      </c>
      <c r="I153" s="6">
        <v>883.86</v>
      </c>
      <c r="J153" s="6">
        <v>238.02</v>
      </c>
      <c r="K153" s="6">
        <f t="shared" si="12"/>
        <v>3301329.52</v>
      </c>
      <c r="L153" s="6">
        <f t="shared" si="13"/>
        <v>3761388.52</v>
      </c>
      <c r="M153" s="6">
        <f t="shared" si="14"/>
        <v>40.69803854224784</v>
      </c>
      <c r="N153" s="6">
        <f t="shared" si="15"/>
        <v>3762272.38</v>
      </c>
      <c r="O153" s="6">
        <f t="shared" si="16"/>
        <v>3302213.38</v>
      </c>
      <c r="P153" s="6">
        <f t="shared" si="17"/>
        <v>40.682161717066805</v>
      </c>
    </row>
    <row r="154" spans="1:16" ht="12.75">
      <c r="A154" s="10" t="s">
        <v>214</v>
      </c>
      <c r="B154" s="11" t="s">
        <v>215</v>
      </c>
      <c r="C154" s="12">
        <v>21155219</v>
      </c>
      <c r="D154" s="12">
        <v>123883829.1</v>
      </c>
      <c r="E154" s="12">
        <v>108537298.35</v>
      </c>
      <c r="F154" s="12">
        <v>58404104.99000001</v>
      </c>
      <c r="G154" s="12">
        <v>0</v>
      </c>
      <c r="H154" s="12">
        <v>75410222.21000004</v>
      </c>
      <c r="I154" s="12">
        <v>2252034.68</v>
      </c>
      <c r="J154" s="12">
        <v>590157.9</v>
      </c>
      <c r="K154" s="12">
        <f t="shared" si="12"/>
        <v>50133193.359999985</v>
      </c>
      <c r="L154" s="12">
        <f t="shared" si="13"/>
        <v>65479724.109999985</v>
      </c>
      <c r="M154" s="12">
        <f t="shared" si="14"/>
        <v>53.8101702160159</v>
      </c>
      <c r="N154" s="12">
        <f t="shared" si="15"/>
        <v>48473606.889999956</v>
      </c>
      <c r="O154" s="12">
        <f t="shared" si="16"/>
        <v>33127076.139999956</v>
      </c>
      <c r="P154" s="12">
        <f t="shared" si="17"/>
        <v>69.47862472753363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f-008</cp:lastModifiedBy>
  <cp:lastPrinted>2015-04-27T07:51:25Z</cp:lastPrinted>
  <dcterms:created xsi:type="dcterms:W3CDTF">1996-10-08T23:32:33Z</dcterms:created>
  <dcterms:modified xsi:type="dcterms:W3CDTF">2016-09-26T09:51:27Z</dcterms:modified>
  <cp:category/>
  <cp:version/>
  <cp:contentType/>
  <cp:contentStatus/>
</cp:coreProperties>
</file>